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embeddings/oleObject2.bin" ContentType="application/vnd.openxmlformats-officedocument.oleObject"/>
  <Override PartName="/xl/drawings/drawing4.xml" ContentType="application/vnd.openxmlformats-officedocument.drawing+xml"/>
  <Override PartName="/xl/embeddings/oleObject3.bin" ContentType="application/vnd.openxmlformats-officedocument.oleObject"/>
  <Override PartName="/xl/drawings/drawing5.xml" ContentType="application/vnd.openxmlformats-officedocument.drawing+xml"/>
  <Override PartName="/xl/embeddings/oleObject4.bin" ContentType="application/vnd.openxmlformats-officedocument.oleObject"/>
  <Override PartName="/xl/drawings/drawing6.xml" ContentType="application/vnd.openxmlformats-officedocument.drawing+xml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30EACFB4-16D8-466A-B391-AD24C01351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nni" sheetId="1" r:id="rId1"/>
    <sheet name="dekl1" sheetId="4" state="hidden" r:id="rId2"/>
    <sheet name="2015dekl1" sheetId="7" state="hidden" r:id="rId3"/>
    <sheet name="dekl6" sheetId="5" state="hidden" r:id="rId4"/>
    <sheet name="2017dekl1" sheetId="8" state="hidden" r:id="rId5"/>
    <sheet name="2020dekl1" sheetId="9" state="hidden" r:id="rId6"/>
    <sheet name="spravka" sheetId="6" state="hidden" r:id="rId7"/>
  </sheets>
  <functionGroups builtInGroupCount="19"/>
  <definedNames>
    <definedName name="cellsdekl1">danni!$A$23:$A$81</definedName>
    <definedName name="cellsdekl6">danni!$C$23:$C$78</definedName>
    <definedName name="cellsfirma">danni!$A$3:$A$9</definedName>
    <definedName name="cellslice">danni!$A$10:$A$22</definedName>
    <definedName name="dos">danni!$C$3</definedName>
    <definedName name="dosput">danni!$C$1</definedName>
    <definedName name="firmaput">danni!$C$2</definedName>
    <definedName name="_xlnm.Print_Area" localSheetId="1">dekl1!$A$1:$BA$72</definedName>
    <definedName name="_xlnm.Print_Area" localSheetId="3">dekl6!$A$1:$AU$33</definedName>
    <definedName name="_xlnm.Print_Titles" localSheetId="6">spravka!$1:$7</definedName>
    <definedName name="put">danni!$A$1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3" i="1" l="1"/>
  <c r="O7" i="6"/>
  <c r="H31" i="9"/>
  <c r="H34" i="9"/>
  <c r="H28" i="9"/>
  <c r="T31" i="9" l="1"/>
  <c r="AG37" i="9"/>
  <c r="G40" i="9"/>
  <c r="AG34" i="9"/>
  <c r="G37" i="9"/>
  <c r="AL31" i="9"/>
  <c r="AG31" i="9"/>
  <c r="AG28" i="9"/>
  <c r="T28" i="9"/>
  <c r="AG25" i="9"/>
  <c r="T25" i="9"/>
  <c r="H25" i="9"/>
  <c r="AT22" i="9"/>
  <c r="AG22" i="9"/>
  <c r="V22" i="9"/>
  <c r="H22" i="9"/>
  <c r="AY19" i="9"/>
  <c r="AT19" i="9"/>
  <c r="AL19" i="9"/>
  <c r="AG19" i="9"/>
  <c r="V19" i="9"/>
  <c r="H19" i="9"/>
  <c r="H17" i="9"/>
  <c r="AT16" i="9"/>
  <c r="V16" i="9"/>
  <c r="W13" i="9"/>
  <c r="H13" i="9"/>
  <c r="AL10" i="9"/>
  <c r="AK10" i="9"/>
  <c r="AT9" i="9"/>
  <c r="AD9" i="9"/>
  <c r="U9" i="9"/>
  <c r="O9" i="9"/>
  <c r="H9" i="9"/>
  <c r="D9" i="9"/>
  <c r="AP5" i="9"/>
  <c r="AK5" i="9"/>
  <c r="U5" i="9"/>
  <c r="AQ2" i="9"/>
  <c r="AG2" i="9"/>
  <c r="Z2" i="9"/>
  <c r="U2" i="9"/>
  <c r="P2" i="9"/>
  <c r="P2" i="8" l="1"/>
  <c r="H17" i="8" l="1"/>
  <c r="W13" i="8"/>
  <c r="H19" i="8" l="1"/>
  <c r="AT22" i="8" l="1"/>
  <c r="AY19" i="8"/>
  <c r="AT19" i="8"/>
  <c r="AT16" i="8"/>
  <c r="AG37" i="8"/>
  <c r="AG34" i="8"/>
  <c r="AL31" i="8"/>
  <c r="AG31" i="8"/>
  <c r="AF35" i="7"/>
  <c r="AG28" i="8"/>
  <c r="AF32" i="7"/>
  <c r="AG25" i="8"/>
  <c r="AF29" i="7"/>
  <c r="AG22" i="8"/>
  <c r="AG19" i="8"/>
  <c r="AL19" i="8"/>
  <c r="AK23" i="7"/>
  <c r="T38" i="8"/>
  <c r="U34" i="8"/>
  <c r="U31" i="8"/>
  <c r="T28" i="8"/>
  <c r="T25" i="8"/>
  <c r="V22" i="8"/>
  <c r="V19" i="8"/>
  <c r="V16" i="8"/>
  <c r="G37" i="8"/>
  <c r="G34" i="8"/>
  <c r="H31" i="8"/>
  <c r="H28" i="8"/>
  <c r="H25" i="8"/>
  <c r="H22" i="8"/>
  <c r="G18" i="7"/>
  <c r="H13" i="8"/>
  <c r="S13" i="7"/>
  <c r="AT9" i="8"/>
  <c r="E13" i="7"/>
  <c r="AL10" i="8"/>
  <c r="AM10" i="7"/>
  <c r="AK10" i="8"/>
  <c r="AL10" i="7"/>
  <c r="AD9" i="8"/>
  <c r="U9" i="8"/>
  <c r="O9" i="8"/>
  <c r="H9" i="8"/>
  <c r="D9" i="8"/>
  <c r="AP5" i="8"/>
  <c r="AN6" i="7"/>
  <c r="AK5" i="8"/>
  <c r="AK6" i="7"/>
  <c r="U5" i="8"/>
  <c r="U2" i="8"/>
  <c r="V2" i="7"/>
  <c r="AP2" i="7"/>
  <c r="AQ2" i="8"/>
  <c r="AG2" i="8"/>
  <c r="Z2" i="8"/>
  <c r="J7" i="6" l="1"/>
  <c r="AS26" i="7" l="1"/>
  <c r="AR48" i="4"/>
  <c r="AK35" i="7"/>
  <c r="AE45" i="4"/>
  <c r="AF26" i="7"/>
  <c r="AE36" i="4"/>
  <c r="AX23" i="7"/>
  <c r="AS23" i="7"/>
  <c r="AF23" i="7"/>
  <c r="AK20" i="7"/>
  <c r="AF20" i="7"/>
  <c r="AE30" i="4"/>
  <c r="AS17" i="7"/>
  <c r="AR24" i="4"/>
  <c r="V26" i="7"/>
  <c r="AF41" i="7"/>
  <c r="AF38" i="7"/>
  <c r="T42" i="7"/>
  <c r="U38" i="7"/>
  <c r="U35" i="7"/>
  <c r="T32" i="7"/>
  <c r="T29" i="7"/>
  <c r="S54" i="4"/>
  <c r="S51" i="4"/>
  <c r="U48" i="4"/>
  <c r="V23" i="7"/>
  <c r="U33" i="4"/>
  <c r="V20" i="7"/>
  <c r="U30" i="4"/>
  <c r="V17" i="7"/>
  <c r="U21" i="4"/>
  <c r="G38" i="7"/>
  <c r="H48" i="4"/>
  <c r="G35" i="7"/>
  <c r="H45" i="4"/>
  <c r="H32" i="7"/>
  <c r="G42" i="4"/>
  <c r="H29" i="7"/>
  <c r="G33" i="4"/>
  <c r="H26" i="7"/>
  <c r="G30" i="4"/>
  <c r="H23" i="7"/>
  <c r="G27" i="4"/>
  <c r="H20" i="7"/>
  <c r="G24" i="4"/>
  <c r="F22" i="4"/>
  <c r="V6" i="7"/>
  <c r="R17" i="4"/>
  <c r="D17" i="4"/>
  <c r="AE9" i="7"/>
  <c r="AC14" i="4"/>
  <c r="U9" i="7"/>
  <c r="R14" i="4"/>
  <c r="O9" i="7"/>
  <c r="K14" i="4"/>
  <c r="H9" i="7"/>
  <c r="D9" i="7"/>
  <c r="AC7" i="4"/>
  <c r="M7" i="4"/>
  <c r="BA4" i="4"/>
  <c r="AF2" i="7"/>
  <c r="P2" i="7" s="1"/>
  <c r="AA2" i="7"/>
  <c r="AA1" i="4"/>
  <c r="W1" i="4"/>
  <c r="AM29" i="5" l="1"/>
  <c r="AD29" i="5"/>
  <c r="U29" i="5"/>
  <c r="L29" i="5"/>
  <c r="N11" i="5"/>
  <c r="A26" i="5" s="1"/>
  <c r="W11" i="5"/>
  <c r="AD2" i="5" l="1"/>
  <c r="A6" i="5"/>
  <c r="AA10" i="4" l="1"/>
  <c r="E10" i="4"/>
  <c r="AI7" i="4"/>
  <c r="AP7" i="4"/>
  <c r="I4" i="6" l="1"/>
  <c r="R4" i="6"/>
  <c r="AS5" i="4" l="1"/>
  <c r="AQ5" i="4"/>
  <c r="AO5" i="4"/>
  <c r="D3" i="6" l="1"/>
  <c r="M3" i="6"/>
  <c r="C2" i="1" l="1"/>
  <c r="AM27" i="5" l="1"/>
  <c r="AM25" i="5"/>
  <c r="AM23" i="5"/>
  <c r="AM21" i="5"/>
  <c r="AM19" i="5"/>
  <c r="AM17" i="5"/>
  <c r="AM15" i="5"/>
  <c r="AM13" i="5"/>
  <c r="AD27" i="5"/>
  <c r="AD25" i="5"/>
  <c r="AD23" i="5"/>
  <c r="AD21" i="5"/>
  <c r="AD19" i="5"/>
  <c r="AD17" i="5"/>
  <c r="AD15" i="5"/>
  <c r="AD13" i="5"/>
  <c r="U27" i="5"/>
  <c r="U25" i="5"/>
  <c r="U23" i="5"/>
  <c r="U21" i="5"/>
  <c r="U19" i="5"/>
  <c r="U17" i="5"/>
  <c r="U15" i="5"/>
  <c r="U13" i="5"/>
  <c r="L27" i="5" l="1"/>
  <c r="L25" i="5"/>
  <c r="L23" i="5"/>
  <c r="L21" i="5"/>
  <c r="L19" i="5"/>
  <c r="L17" i="5"/>
  <c r="L15" i="5"/>
  <c r="L13" i="5"/>
  <c r="AT11" i="5"/>
  <c r="AO11" i="5"/>
  <c r="AM11" i="5"/>
  <c r="AK11" i="5"/>
  <c r="AF11" i="5"/>
  <c r="AD11" i="5"/>
  <c r="AB11" i="5"/>
  <c r="U11" i="5"/>
  <c r="AQ9" i="5"/>
  <c r="AH9" i="5"/>
  <c r="Y9" i="5"/>
  <c r="P9" i="5"/>
  <c r="S11" i="5"/>
  <c r="L11" i="5"/>
  <c r="AU5" i="5" l="1"/>
  <c r="V7" i="5"/>
  <c r="AK7" i="5"/>
  <c r="E7" i="5"/>
  <c r="I5" i="5"/>
  <c r="AJ1" i="5"/>
  <c r="AE54" i="4"/>
  <c r="S64" i="4"/>
  <c r="T60" i="4"/>
  <c r="T57" i="4"/>
  <c r="U27" i="4"/>
  <c r="U24" i="4"/>
  <c r="AE51" i="4"/>
  <c r="AW33" i="4"/>
  <c r="AR33" i="4"/>
  <c r="AJ45" i="4"/>
  <c r="AJ42" i="4"/>
  <c r="AJ33" i="4"/>
  <c r="AJ30" i="4"/>
  <c r="AE42" i="4"/>
  <c r="AE39" i="4"/>
  <c r="AE33" i="4"/>
  <c r="G39" i="4" l="1"/>
  <c r="G36" i="4"/>
  <c r="BA14" i="4"/>
  <c r="AT14" i="4"/>
  <c r="C14" i="4"/>
  <c r="AF1" i="4"/>
  <c r="Q1" i="4" s="1"/>
  <c r="I7" i="4" l="1"/>
  <c r="W4" i="4"/>
  <c r="AO1" i="4" l="1"/>
</calcChain>
</file>

<file path=xl/sharedStrings.xml><?xml version="1.0" encoding="utf-8"?>
<sst xmlns="http://schemas.openxmlformats.org/spreadsheetml/2006/main" count="587" uniqueCount="280">
  <si>
    <t>ThАс№eL0rd)fTheR1ng*</t>
  </si>
  <si>
    <r>
      <t xml:space="preserve">                                          </t>
    </r>
    <r>
      <rPr>
        <b/>
        <sz val="20"/>
        <rFont val="Tahoma"/>
        <family val="2"/>
      </rPr>
      <t xml:space="preserve"> НАЦИОНАЛНА АГЕНЦИЯ ЗА ПРИХОДИТЕ</t>
    </r>
  </si>
  <si>
    <t>1. Код корекция</t>
  </si>
  <si>
    <t>2. Месец</t>
  </si>
  <si>
    <t>3. Година</t>
  </si>
  <si>
    <t>4. Код на осигурителя</t>
  </si>
  <si>
    <t xml:space="preserve">                                      </t>
  </si>
  <si>
    <t xml:space="preserve">                Д Е К Л А Р А Ц И Я</t>
  </si>
  <si>
    <t xml:space="preserve"> </t>
  </si>
  <si>
    <t xml:space="preserve">                                                             </t>
  </si>
  <si>
    <t xml:space="preserve">                           образец   № 1</t>
  </si>
  <si>
    <t>ден</t>
  </si>
  <si>
    <t>месец</t>
  </si>
  <si>
    <t>година</t>
  </si>
  <si>
    <t>5.2 За ЛНЧ - пол</t>
  </si>
  <si>
    <t xml:space="preserve">                                                  </t>
  </si>
  <si>
    <t>"Данни за осигуреното лице"</t>
  </si>
  <si>
    <t>5. ЕГН (ЛНЧ)</t>
  </si>
  <si>
    <t xml:space="preserve">5.1. За ЛНЧ дата на раждане       </t>
  </si>
  <si>
    <t>0 - мъж</t>
  </si>
  <si>
    <t xml:space="preserve">                                               </t>
  </si>
  <si>
    <t xml:space="preserve">       </t>
  </si>
  <si>
    <t>1 - жена</t>
  </si>
  <si>
    <t xml:space="preserve">5.3. </t>
  </si>
  <si>
    <t>Лицето е с трайно намалена работо-</t>
  </si>
  <si>
    <t>способност/вид и степен на</t>
  </si>
  <si>
    <t xml:space="preserve"> 6. Фамилия</t>
  </si>
  <si>
    <t>7. Инициали</t>
  </si>
  <si>
    <t>8. Пощенски код</t>
  </si>
  <si>
    <t>9. Област</t>
  </si>
  <si>
    <t>увреждане 50 и над 50 на сто</t>
  </si>
  <si>
    <t>10. Населено място</t>
  </si>
  <si>
    <t>11. Адрес по местоживеене на лицето</t>
  </si>
  <si>
    <t xml:space="preserve">12. Вид </t>
  </si>
  <si>
    <t>12.1. Пореден номер на</t>
  </si>
  <si>
    <t>12.2. Код иконом. дейност</t>
  </si>
  <si>
    <t xml:space="preserve">12.3. Пореден номер на основна </t>
  </si>
  <si>
    <t xml:space="preserve">12.4.  </t>
  </si>
  <si>
    <t xml:space="preserve">Работодателят дължи вноски за месеца по Закона за </t>
  </si>
  <si>
    <t>13.Код продължаване</t>
  </si>
  <si>
    <t>осигурен</t>
  </si>
  <si>
    <t>квалификационна група</t>
  </si>
  <si>
    <t xml:space="preserve">на осигурения </t>
  </si>
  <si>
    <t>иконом. дейност на осигурителя</t>
  </si>
  <si>
    <t xml:space="preserve">гарантираните вземания на работниците и служителите при </t>
  </si>
  <si>
    <t xml:space="preserve">на осигуряването </t>
  </si>
  <si>
    <t>професии на осигурения</t>
  </si>
  <si>
    <t xml:space="preserve">         </t>
  </si>
  <si>
    <t xml:space="preserve">несъстоятелност на работодателя </t>
  </si>
  <si>
    <t>14. Ден, от който</t>
  </si>
  <si>
    <t>15. Ден, в който</t>
  </si>
  <si>
    <t>Процент осигурителни вноски за социално осигуряване</t>
  </si>
  <si>
    <t>Процент осигурителни вноски за здравно осигуряване</t>
  </si>
  <si>
    <t>осигуряването е</t>
  </si>
  <si>
    <t>за сметка на работодателя</t>
  </si>
  <si>
    <t>за сметка на осигуреното лице</t>
  </si>
  <si>
    <t>за сметка на работодателя/самоосигуряващия се</t>
  </si>
  <si>
    <t>възникнало</t>
  </si>
  <si>
    <t>прекратено</t>
  </si>
  <si>
    <t xml:space="preserve">16. Дни в  </t>
  </si>
  <si>
    <t xml:space="preserve">17. Доход, върху който се дължат здравноосигу </t>
  </si>
  <si>
    <t>осигуряване - общо</t>
  </si>
  <si>
    <t xml:space="preserve">рителни вноски  за периодите на временна </t>
  </si>
  <si>
    <t xml:space="preserve">18. Върху </t>
  </si>
  <si>
    <t xml:space="preserve">неработоспособност или бременност и раждане </t>
  </si>
  <si>
    <t>сумите в т.17</t>
  </si>
  <si>
    <t>16.1.Отработени и други дни</t>
  </si>
  <si>
    <t>17.1. Доход, върху който се дължат здравноосигу</t>
  </si>
  <si>
    <t>и 17.1</t>
  </si>
  <si>
    <t>с осигурителни вноски</t>
  </si>
  <si>
    <t xml:space="preserve">рителни вноски  за периодите на отглеждане на    </t>
  </si>
  <si>
    <t>дете по чл.164 от Кодекса на труда.</t>
  </si>
  <si>
    <t>16.2. Дни във временна нерабо-</t>
  </si>
  <si>
    <t xml:space="preserve">17.2. Доход, от който е определено </t>
  </si>
  <si>
    <t xml:space="preserve">тоспособност с изключение на </t>
  </si>
  <si>
    <t xml:space="preserve">паричното обезщетение за периодите на временна </t>
  </si>
  <si>
    <t>дните по т. 16.5 ;16.6 и 16А</t>
  </si>
  <si>
    <t>неработоспособност или бременност и раждане</t>
  </si>
  <si>
    <t>16.3. Дни за отглеждане на</t>
  </si>
  <si>
    <t xml:space="preserve">19. Сума за социални разходи, върху която се </t>
  </si>
  <si>
    <t xml:space="preserve">20. За фонд </t>
  </si>
  <si>
    <t xml:space="preserve">малко дете и в неплатен отпуск  </t>
  </si>
  <si>
    <t>дължат осигурителни вноски</t>
  </si>
  <si>
    <t>Пенсии върху</t>
  </si>
  <si>
    <t>за бременност и раждане</t>
  </si>
  <si>
    <t>сумата в т. 19.</t>
  </si>
  <si>
    <t>22.1.Върху</t>
  </si>
  <si>
    <t>16.4. Дни без осигурителни</t>
  </si>
  <si>
    <t xml:space="preserve">21. Осигурителен доход, върху който се дължат </t>
  </si>
  <si>
    <t>22. За фондове на</t>
  </si>
  <si>
    <t xml:space="preserve">сумите в  </t>
  </si>
  <si>
    <t>вноски, зачетени за осигурите-</t>
  </si>
  <si>
    <t xml:space="preserve"> осигурителни вноски, вкл. сумата по чл. 40, </t>
  </si>
  <si>
    <t xml:space="preserve">ДОО, без ТЗПБ </t>
  </si>
  <si>
    <t>т. 19. и т. 21.</t>
  </si>
  <si>
    <t>лен стаж</t>
  </si>
  <si>
    <t>ал. 4 от КСО, с изключение на сумата по т. 19</t>
  </si>
  <si>
    <t>в/у сумите в т. 21.</t>
  </si>
  <si>
    <t>16.5. Дни в трудова злополука,</t>
  </si>
  <si>
    <t>22.2. За фонд</t>
  </si>
  <si>
    <t>с изключение на дните по т. 16А</t>
  </si>
  <si>
    <t xml:space="preserve">ТЗПБ върху </t>
  </si>
  <si>
    <t>сумите в т. 21.</t>
  </si>
  <si>
    <t>16.6. Дни в професионална болест,</t>
  </si>
  <si>
    <t xml:space="preserve">23.За Учителски </t>
  </si>
  <si>
    <t>пенсионен фонд</t>
  </si>
  <si>
    <r>
      <t>16.A</t>
    </r>
    <r>
      <rPr>
        <sz val="17"/>
        <rFont val="Tahoma"/>
        <family val="2"/>
      </rPr>
      <t xml:space="preserve">.Дни във временна неработо- </t>
    </r>
  </si>
  <si>
    <t>25. За профес.</t>
  </si>
  <si>
    <t xml:space="preserve">способност с  възнаграждение  </t>
  </si>
  <si>
    <t>пенс. фонд в/у</t>
  </si>
  <si>
    <t>от работодателя</t>
  </si>
  <si>
    <t>сумите в т. 19 и 21.</t>
  </si>
  <si>
    <t>16.7. Отработени часове - общо</t>
  </si>
  <si>
    <t>26.За универс.</t>
  </si>
  <si>
    <t>16.8. В т.ч. часове положен извънреден</t>
  </si>
  <si>
    <t>27. Доход, върху който се дължат вноски само</t>
  </si>
  <si>
    <t>28. Върху</t>
  </si>
  <si>
    <t xml:space="preserve"> труд </t>
  </si>
  <si>
    <t xml:space="preserve"> за здравно сигуряване </t>
  </si>
  <si>
    <t>сумата в т. 27.</t>
  </si>
  <si>
    <t>30. % вноска за</t>
  </si>
  <si>
    <t>29. Брутно трудово възнаграждение</t>
  </si>
  <si>
    <t>фонд гарант. взем.</t>
  </si>
  <si>
    <t>на раб. и служ.</t>
  </si>
  <si>
    <t>31. Начислен месечен облагаем доход по чл. 24 от ЗДДФЛ</t>
  </si>
  <si>
    <t>31.А. Начислен месечен данък</t>
  </si>
  <si>
    <t>32. Лични вноски за доброволно пенсионно</t>
  </si>
  <si>
    <t>осигуряване и доброволно осигуряване за</t>
  </si>
  <si>
    <t>безработица</t>
  </si>
  <si>
    <t>33. Лични вноски за доброволно здравно осиг.</t>
  </si>
  <si>
    <t>и премии/вноски по договори за застраховки</t>
  </si>
  <si>
    <t xml:space="preserve">"Живот и рента" и застраховки "Живот",  </t>
  </si>
  <si>
    <t>свързани с инвестиционен фонд</t>
  </si>
  <si>
    <t xml:space="preserve">34. Нетно възнаграждение </t>
  </si>
  <si>
    <t xml:space="preserve">    </t>
  </si>
  <si>
    <t xml:space="preserve">     Подпис на работодателя    </t>
  </si>
  <si>
    <t xml:space="preserve">     (самоосигуряващия се):</t>
  </si>
  <si>
    <t xml:space="preserve">                                            Печат, дата</t>
  </si>
  <si>
    <t>път</t>
  </si>
  <si>
    <t>парола</t>
  </si>
  <si>
    <t>булстат</t>
  </si>
  <si>
    <t>име</t>
  </si>
  <si>
    <t>имейл</t>
  </si>
  <si>
    <t>тел</t>
  </si>
  <si>
    <t>мобилен</t>
  </si>
  <si>
    <t>тзпб</t>
  </si>
  <si>
    <t>осиг.каса</t>
  </si>
  <si>
    <t>НАЦИОНАЛНА   АГЕНЦИЯ   ЗА   ПРИХОДИТЕ</t>
  </si>
  <si>
    <t xml:space="preserve">1.Код на 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</si>
  <si>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</si>
  <si>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</si>
  <si>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</si>
  <si>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</si>
  <si>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осиг. каса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</si>
  <si>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</si>
  <si>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</si>
  <si>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</si>
  <si>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</si>
  <si>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</si>
  <si>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</si>
  <si>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</si>
  <si>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</si>
  <si>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</si>
  <si>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</si>
  <si>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</si>
  <si>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>корекция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</si>
  <si>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</si>
  <si>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</si>
  <si>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</si>
  <si>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</si>
  <si>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</si>
  <si>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</si>
  <si>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12. Дължими вноски за ДЗПО - </t>
  </si>
  <si>
    <t>Универсален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</si>
  <si>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</si>
  <si>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</si>
  <si>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</si>
  <si>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</si>
  <si>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</si>
  <si>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</si>
  <si>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16. Авансово удържан данък по </t>
  </si>
  <si>
    <t xml:space="preserve">17. Авансов данък по чл. 42, </t>
  </si>
  <si>
    <t>ал. 6 от ЗДДФЛ</t>
  </si>
  <si>
    <t xml:space="preserve">18. Дата на изплащане/ </t>
  </si>
  <si>
    <t>Начисляване</t>
  </si>
  <si>
    <t>Подпис :</t>
  </si>
  <si>
    <t>Печат</t>
  </si>
  <si>
    <t>?</t>
  </si>
  <si>
    <t>Булстат</t>
  </si>
  <si>
    <t>ЕГН</t>
  </si>
  <si>
    <t>Инициали</t>
  </si>
  <si>
    <t>НАЦИОНАЛНА АГЕНЦИЯ ПО ПРИХОДИТЕ</t>
  </si>
  <si>
    <t>СПРАВКА - СОЦИАЛНО И ЗДРАВНО ОСИГУРЯВАНЕ</t>
  </si>
  <si>
    <t>от месец:</t>
  </si>
  <si>
    <t>до месец:</t>
  </si>
  <si>
    <t>Фамилия</t>
  </si>
  <si>
    <t>Тип на Декл. 1</t>
  </si>
  <si>
    <t>вид осигурен</t>
  </si>
  <si>
    <t>квал. група</t>
  </si>
  <si>
    <t>икон. дейност</t>
  </si>
  <si>
    <t>Дни в осигуряване</t>
  </si>
  <si>
    <t>Отработени дни</t>
  </si>
  <si>
    <t>Дни във врем.нетр.</t>
  </si>
  <si>
    <t>Дни в отгл. на дете</t>
  </si>
  <si>
    <t>Дни без осиг. вноски</t>
  </si>
  <si>
    <t>Дни в проф. болест</t>
  </si>
  <si>
    <t>Дни във врем. нетр. за раб-л</t>
  </si>
  <si>
    <t>Доход, в/у който се дължи ЗОВ за врем.нетр.</t>
  </si>
  <si>
    <t>Доход, в/у който се дължи ЗОВ за отгл.дете</t>
  </si>
  <si>
    <t>Осигурителен доход без т.19</t>
  </si>
  <si>
    <t>Месечен облагаем доход</t>
  </si>
  <si>
    <t>Доход, в/у който се дължи само здравно</t>
  </si>
  <si>
    <t>Осигурителен доход</t>
  </si>
  <si>
    <t>Осигурител:</t>
  </si>
  <si>
    <t>Осигурен:</t>
  </si>
  <si>
    <t>0</t>
  </si>
  <si>
    <t>00</t>
  </si>
  <si>
    <t>Приложение   №1</t>
  </si>
  <si>
    <r>
      <t xml:space="preserve">                                          </t>
    </r>
    <r>
      <rPr>
        <b/>
        <sz val="20"/>
        <rFont val="Tahoma"/>
        <family val="2"/>
      </rPr>
      <t xml:space="preserve"> </t>
    </r>
  </si>
  <si>
    <t>НАЦИОНАЛНА АГЕНЦИЯ ЗА ПРИХОДИТЕ</t>
  </si>
  <si>
    <t>4. Код на задълженото лице</t>
  </si>
  <si>
    <t>5. ЕГН /ЛНЧ/ Сл.номер от НАП</t>
  </si>
  <si>
    <t>5.1. Код за ЕГН /ЛНЧ/       Сл.номер от НАП</t>
  </si>
  <si>
    <t>13. Код за сумирано</t>
  </si>
  <si>
    <t xml:space="preserve">      изчисляване на</t>
  </si>
  <si>
    <t xml:space="preserve">      работното време</t>
  </si>
  <si>
    <t xml:space="preserve">15. Последен ден в  </t>
  </si>
  <si>
    <t>Размер на осигурителните вноски за социално осигуряване</t>
  </si>
  <si>
    <t>Размер на осигурителните вноски за здравно осигуряване</t>
  </si>
  <si>
    <t xml:space="preserve">осигуряване </t>
  </si>
  <si>
    <t>за сметка на осигурителя</t>
  </si>
  <si>
    <t>за сметка на осигуряващия</t>
  </si>
  <si>
    <t>възникнало/</t>
  </si>
  <si>
    <t>възобновено</t>
  </si>
  <si>
    <t>17. Доход, върху който се дължат здравноосигурител-</t>
  </si>
  <si>
    <t xml:space="preserve">ни вноски за лицата по чл. 40, ал. 1, т. 5 от ЗЗО </t>
  </si>
  <si>
    <t xml:space="preserve">тоспособност и/или дни с право  </t>
  </si>
  <si>
    <t>на обезщeтение по чл. 53а КСО</t>
  </si>
  <si>
    <t>ал. 5 от КСО, с изключение на сумата по т. 19</t>
  </si>
  <si>
    <t xml:space="preserve">малко дете </t>
  </si>
  <si>
    <t>Подпис на задълженото лице:</t>
  </si>
  <si>
    <t xml:space="preserve">16.7. Отработени часове - </t>
  </si>
  <si>
    <t xml:space="preserve">        общо</t>
  </si>
  <si>
    <t xml:space="preserve">16.8. В т.ч. часове положен </t>
  </si>
  <si>
    <t>30. Размер вноска за</t>
  </si>
  <si>
    <t>Печат, дата</t>
  </si>
  <si>
    <t xml:space="preserve">         извънреден труд </t>
  </si>
  <si>
    <t>фонд ГВРС в/у</t>
  </si>
  <si>
    <t>сумата в т. 29</t>
  </si>
  <si>
    <t>5. ЕГН /ЛН, ЛНЧ/ Сл.номер от НАП</t>
  </si>
  <si>
    <t>5.1. Код за ЕГН /ЛН, ЛНЧ/                   Сл.номер от НАП</t>
  </si>
  <si>
    <t xml:space="preserve">12.2. Код иконом. </t>
  </si>
  <si>
    <t xml:space="preserve">12.3. Пореден номер  </t>
  </si>
  <si>
    <t xml:space="preserve">дейност на осигурения </t>
  </si>
  <si>
    <t xml:space="preserve">на основна иконом. </t>
  </si>
  <si>
    <t>дейност на осигурителя</t>
  </si>
  <si>
    <t>възникнало/възобновено</t>
  </si>
  <si>
    <t>15. Последен ден в</t>
  </si>
  <si>
    <t>15.1.  Код за прекратяване</t>
  </si>
  <si>
    <t xml:space="preserve"> на осигуряването</t>
  </si>
  <si>
    <t xml:space="preserve">сумите в т. 21.  </t>
  </si>
  <si>
    <t>ал. 5 от КСО</t>
  </si>
  <si>
    <t>25. За ППФ или за фонд</t>
  </si>
  <si>
    <t xml:space="preserve">Пенсии в размера за ППФ </t>
  </si>
  <si>
    <t>в/у сумата в т. 21.</t>
  </si>
  <si>
    <t>26. За УПФ или за фондове Пенсии в размера за УПФ в/у сумата в т. 21</t>
  </si>
  <si>
    <t>Подпис на задълженото лице</t>
  </si>
  <si>
    <t>ПУМПАЛОВ</t>
  </si>
  <si>
    <t>8607040526</t>
  </si>
  <si>
    <t>СИ</t>
  </si>
  <si>
    <t>20</t>
  </si>
  <si>
    <t>образец № 6</t>
  </si>
  <si>
    <t>16.5. Дни в неплатен отпуск,</t>
  </si>
  <si>
    <t>зачетени за осигурителен стаж</t>
  </si>
  <si>
    <t>0000</t>
  </si>
  <si>
    <t>C:\Users\Dell\Documents\нап\Декларации\Обр1_6\DATA\BULNOK.mdb</t>
  </si>
  <si>
    <t>C:\Users\Dell\Documents\TROX site</t>
  </si>
  <si>
    <t>12</t>
  </si>
  <si>
    <t>1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</si>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</sst>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л_в_._-;\-* #,##0.00\ _л_в_._-;_-* &quot;-&quot;??\ _л_в_._-;_-@_-"/>
    <numFmt numFmtId="165" formatCode="0__0"/>
    <numFmt numFmtId="166" formatCode="0__0__0__0"/>
    <numFmt numFmtId="167" formatCode="00__\|__00__\|__00__\|__00__\|__00"/>
    <numFmt numFmtId="168" formatCode="0__\|__00__\|__0__\|__0"/>
    <numFmt numFmtId="169" formatCode="00"/>
    <numFmt numFmtId="170" formatCode="dd\.mm\.yyyy"/>
    <numFmt numFmtId="171" formatCode="00__\|__0__\|__0"/>
  </numFmts>
  <fonts count="5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7"/>
      <name val="Tahoma"/>
      <family val="2"/>
    </font>
    <font>
      <b/>
      <sz val="17"/>
      <name val="Tahoma"/>
      <family val="2"/>
    </font>
    <font>
      <b/>
      <sz val="20"/>
      <name val="Tahoma"/>
      <family val="2"/>
    </font>
    <font>
      <sz val="20"/>
      <name val="Arial Black"/>
      <family val="2"/>
    </font>
    <font>
      <sz val="20"/>
      <name val="Arial"/>
      <family val="2"/>
      <charset val="204"/>
    </font>
    <font>
      <sz val="16"/>
      <name val="Tahoma"/>
      <family val="2"/>
    </font>
    <font>
      <sz val="17"/>
      <name val="Arial"/>
      <family val="2"/>
      <charset val="204"/>
    </font>
    <font>
      <b/>
      <sz val="22"/>
      <name val="Tahoma"/>
      <family val="2"/>
    </font>
    <font>
      <b/>
      <sz val="20"/>
      <name val="Tahoma"/>
      <family val="2"/>
      <charset val="204"/>
    </font>
    <font>
      <b/>
      <sz val="10"/>
      <name val="Arial"/>
      <family val="2"/>
      <charset val="204"/>
    </font>
    <font>
      <sz val="16"/>
      <name val="Arial"/>
      <family val="2"/>
    </font>
    <font>
      <sz val="17"/>
      <name val="Tahoma"/>
      <family val="2"/>
      <charset val="204"/>
    </font>
    <font>
      <b/>
      <sz val="16"/>
      <name val="Tahoma"/>
      <family val="2"/>
    </font>
    <font>
      <b/>
      <sz val="17"/>
      <color indexed="9"/>
      <name val="Tahoma"/>
      <family val="2"/>
    </font>
    <font>
      <b/>
      <sz val="36"/>
      <name val="Tahoma"/>
      <family val="2"/>
    </font>
    <font>
      <sz val="18"/>
      <name val="Tahoma"/>
      <family val="2"/>
    </font>
    <font>
      <sz val="18"/>
      <name val="Arial"/>
      <family val="2"/>
      <charset val="204"/>
    </font>
    <font>
      <sz val="36"/>
      <name val="Tahoma"/>
      <family val="2"/>
    </font>
    <font>
      <b/>
      <sz val="28"/>
      <name val="Tahoma"/>
      <family val="2"/>
      <charset val="204"/>
    </font>
    <font>
      <sz val="36"/>
      <name val="Tahoma"/>
      <family val="2"/>
      <charset val="204"/>
    </font>
    <font>
      <sz val="36"/>
      <name val="Arial"/>
      <family val="2"/>
      <charset val="204"/>
    </font>
    <font>
      <b/>
      <sz val="26"/>
      <name val="Tahoma"/>
      <family val="2"/>
      <charset val="204"/>
    </font>
    <font>
      <sz val="17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sz val="12"/>
      <name val="Arial"/>
      <family val="2"/>
      <charset val="204"/>
    </font>
    <font>
      <sz val="14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8"/>
      <color rgb="FF000000"/>
      <name val="Calibri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i/>
      <sz val="26"/>
      <name val="Times New Roman"/>
      <family val="1"/>
    </font>
    <font>
      <b/>
      <i/>
      <sz val="17"/>
      <name val="Tahoma"/>
      <family val="2"/>
    </font>
    <font>
      <b/>
      <sz val="10"/>
      <name val="Arial"/>
      <family val="2"/>
      <charset val="204"/>
    </font>
    <font>
      <sz val="1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36"/>
      <name val="Tahoma"/>
      <family val="2"/>
      <charset val="204"/>
    </font>
    <font>
      <b/>
      <sz val="36"/>
      <name val="Arial"/>
      <family val="2"/>
      <charset val="204"/>
    </font>
    <font>
      <b/>
      <sz val="30"/>
      <name val="Arial"/>
      <family val="2"/>
      <charset val="204"/>
    </font>
    <font>
      <b/>
      <sz val="9"/>
      <color theme="0"/>
      <name val="Arial"/>
      <family val="2"/>
      <charset val="204"/>
    </font>
    <font>
      <sz val="34"/>
      <name val="Arial"/>
      <family val="2"/>
      <charset val="204"/>
    </font>
    <font>
      <b/>
      <sz val="28"/>
      <color rgb="FFFF000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9"/>
      </left>
      <right style="thick">
        <color indexed="9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9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9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5" fillId="0" borderId="0"/>
    <xf numFmtId="164" fontId="45" fillId="0" borderId="0" applyFont="0" applyFill="0" applyBorder="0" applyAlignment="0" applyProtection="0"/>
  </cellStyleXfs>
  <cellXfs count="1099">
    <xf numFmtId="0" fontId="0" fillId="0" borderId="0" xfId="0"/>
    <xf numFmtId="0" fontId="2" fillId="0" borderId="0" xfId="1" applyFont="1"/>
    <xf numFmtId="0" fontId="2" fillId="0" borderId="0" xfId="1" applyFont="1" applyBorder="1"/>
    <xf numFmtId="0" fontId="3" fillId="0" borderId="1" xfId="1" applyFont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2" fillId="0" borderId="2" xfId="1" applyFont="1" applyBorder="1"/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2" fillId="0" borderId="5" xfId="1" applyFont="1" applyFill="1" applyBorder="1"/>
    <xf numFmtId="0" fontId="2" fillId="0" borderId="2" xfId="1" applyFont="1" applyFill="1" applyBorder="1"/>
    <xf numFmtId="0" fontId="2" fillId="0" borderId="4" xfId="1" applyFont="1" applyFill="1" applyBorder="1"/>
    <xf numFmtId="0" fontId="2" fillId="0" borderId="5" xfId="1" applyFont="1" applyBorder="1"/>
    <xf numFmtId="0" fontId="8" fillId="0" borderId="2" xfId="1" applyFont="1" applyBorder="1"/>
    <xf numFmtId="0" fontId="2" fillId="0" borderId="4" xfId="1" applyFont="1" applyBorder="1"/>
    <xf numFmtId="0" fontId="2" fillId="0" borderId="5" xfId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3" fillId="0" borderId="6" xfId="1" applyFont="1" applyBorder="1" applyAlignment="1">
      <alignment horizontal="right" vertical="top"/>
    </xf>
    <xf numFmtId="0" fontId="3" fillId="0" borderId="0" xfId="1" applyFont="1" applyBorder="1" applyAlignment="1">
      <alignment horizontal="right" vertical="top"/>
    </xf>
    <xf numFmtId="0" fontId="2" fillId="0" borderId="8" xfId="1" applyFont="1" applyBorder="1"/>
    <xf numFmtId="0" fontId="2" fillId="0" borderId="9" xfId="1" applyFont="1" applyFill="1" applyBorder="1" applyAlignment="1">
      <alignment horizontal="left"/>
    </xf>
    <xf numFmtId="0" fontId="2" fillId="0" borderId="0" xfId="1" applyFont="1" applyFill="1" applyBorder="1"/>
    <xf numFmtId="0" fontId="2" fillId="0" borderId="9" xfId="1" applyFont="1" applyBorder="1"/>
    <xf numFmtId="0" fontId="2" fillId="0" borderId="9" xfId="1" applyFont="1" applyBorder="1" applyAlignment="1">
      <alignment horizontal="left"/>
    </xf>
    <xf numFmtId="0" fontId="2" fillId="0" borderId="8" xfId="1" applyFont="1" applyFill="1" applyBorder="1"/>
    <xf numFmtId="0" fontId="2" fillId="0" borderId="7" xfId="1" applyFont="1" applyBorder="1"/>
    <xf numFmtId="0" fontId="3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2" fillId="0" borderId="10" xfId="1" applyFont="1" applyBorder="1"/>
    <xf numFmtId="0" fontId="2" fillId="0" borderId="11" xfId="1" applyFont="1" applyFill="1" applyBorder="1"/>
    <xf numFmtId="0" fontId="10" fillId="0" borderId="9" xfId="1" applyFont="1" applyBorder="1" applyAlignment="1">
      <alignment horizontal="center"/>
    </xf>
    <xf numFmtId="0" fontId="10" fillId="0" borderId="13" xfId="1" applyFont="1" applyBorder="1" applyAlignment="1">
      <alignment horizontal="center"/>
    </xf>
    <xf numFmtId="0" fontId="2" fillId="0" borderId="11" xfId="1" applyFont="1" applyBorder="1"/>
    <xf numFmtId="0" fontId="2" fillId="0" borderId="13" xfId="1" applyFont="1" applyBorder="1"/>
    <xf numFmtId="0" fontId="2" fillId="0" borderId="15" xfId="1" applyFont="1" applyBorder="1"/>
    <xf numFmtId="0" fontId="3" fillId="0" borderId="6" xfId="1" applyFont="1" applyBorder="1" applyAlignment="1">
      <alignment horizontal="center"/>
    </xf>
    <xf numFmtId="0" fontId="2" fillId="0" borderId="16" xfId="1" applyFont="1" applyBorder="1"/>
    <xf numFmtId="0" fontId="2" fillId="0" borderId="17" xfId="1" applyFont="1" applyBorder="1"/>
    <xf numFmtId="0" fontId="2" fillId="0" borderId="18" xfId="1" applyFont="1" applyBorder="1"/>
    <xf numFmtId="0" fontId="8" fillId="0" borderId="17" xfId="1" applyFont="1" applyBorder="1"/>
    <xf numFmtId="18" fontId="2" fillId="0" borderId="9" xfId="1" applyNumberFormat="1" applyFont="1" applyFill="1" applyBorder="1"/>
    <xf numFmtId="0" fontId="2" fillId="0" borderId="18" xfId="1" applyFont="1" applyFill="1" applyBorder="1"/>
    <xf numFmtId="0" fontId="2" fillId="0" borderId="17" xfId="1" applyFont="1" applyFill="1" applyBorder="1"/>
    <xf numFmtId="0" fontId="2" fillId="0" borderId="19" xfId="1" applyFont="1" applyFill="1" applyBorder="1"/>
    <xf numFmtId="18" fontId="2" fillId="0" borderId="18" xfId="1" applyNumberFormat="1" applyFont="1" applyFill="1" applyBorder="1"/>
    <xf numFmtId="0" fontId="2" fillId="0" borderId="6" xfId="1" applyFont="1" applyBorder="1"/>
    <xf numFmtId="0" fontId="3" fillId="0" borderId="0" xfId="1" applyFont="1" applyBorder="1"/>
    <xf numFmtId="0" fontId="2" fillId="0" borderId="0" xfId="1" applyFont="1" applyBorder="1" applyAlignment="1">
      <alignment horizontal="left"/>
    </xf>
    <xf numFmtId="0" fontId="2" fillId="0" borderId="9" xfId="1" applyFont="1" applyFill="1" applyBorder="1"/>
    <xf numFmtId="0" fontId="2" fillId="0" borderId="0" xfId="1" applyFont="1" applyFill="1" applyBorder="1" applyAlignment="1"/>
    <xf numFmtId="0" fontId="2" fillId="0" borderId="21" xfId="1" applyFont="1" applyFill="1" applyBorder="1"/>
    <xf numFmtId="0" fontId="3" fillId="0" borderId="22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2" fillId="0" borderId="23" xfId="1" applyFont="1" applyBorder="1"/>
    <xf numFmtId="0" fontId="2" fillId="0" borderId="24" xfId="1" applyFont="1" applyBorder="1"/>
    <xf numFmtId="0" fontId="2" fillId="0" borderId="1" xfId="1" applyFont="1" applyFill="1" applyBorder="1"/>
    <xf numFmtId="0" fontId="2" fillId="0" borderId="5" xfId="1" applyFont="1" applyFill="1" applyBorder="1" applyAlignment="1">
      <alignment horizontal="left"/>
    </xf>
    <xf numFmtId="0" fontId="2" fillId="0" borderId="18" xfId="1" applyFont="1" applyBorder="1" applyAlignment="1">
      <alignment horizontal="left"/>
    </xf>
    <xf numFmtId="0" fontId="2" fillId="0" borderId="17" xfId="1" applyFont="1" applyBorder="1" applyAlignment="1">
      <alignment horizontal="left"/>
    </xf>
    <xf numFmtId="0" fontId="2" fillId="0" borderId="19" xfId="1" applyFont="1" applyBorder="1"/>
    <xf numFmtId="0" fontId="7" fillId="0" borderId="9" xfId="1" applyFont="1" applyBorder="1" applyAlignment="1"/>
    <xf numFmtId="0" fontId="1" fillId="0" borderId="17" xfId="1" applyBorder="1" applyAlignment="1"/>
    <xf numFmtId="0" fontId="2" fillId="0" borderId="25" xfId="1" applyFont="1" applyBorder="1"/>
    <xf numFmtId="0" fontId="2" fillId="0" borderId="6" xfId="1" applyFont="1" applyFill="1" applyBorder="1"/>
    <xf numFmtId="0" fontId="1" fillId="0" borderId="0" xfId="1" applyBorder="1" applyAlignment="1"/>
    <xf numFmtId="0" fontId="2" fillId="0" borderId="9" xfId="1" applyFont="1" applyBorder="1" applyAlignment="1">
      <alignment horizontal="left" vertical="center"/>
    </xf>
    <xf numFmtId="0" fontId="2" fillId="0" borderId="26" xfId="1" applyFont="1" applyFill="1" applyBorder="1"/>
    <xf numFmtId="0" fontId="2" fillId="0" borderId="13" xfId="1" applyFont="1" applyFill="1" applyBorder="1"/>
    <xf numFmtId="0" fontId="1" fillId="0" borderId="11" xfId="1" applyBorder="1" applyAlignment="1"/>
    <xf numFmtId="0" fontId="1" fillId="0" borderId="13" xfId="1" applyBorder="1" applyAlignment="1"/>
    <xf numFmtId="0" fontId="2" fillId="0" borderId="17" xfId="1" applyFont="1" applyBorder="1" applyAlignment="1"/>
    <xf numFmtId="0" fontId="2" fillId="0" borderId="6" xfId="1" applyFont="1" applyBorder="1" applyAlignment="1">
      <alignment vertical="center"/>
    </xf>
    <xf numFmtId="0" fontId="2" fillId="0" borderId="0" xfId="1" applyFont="1" applyBorder="1" applyAlignment="1"/>
    <xf numFmtId="0" fontId="7" fillId="0" borderId="9" xfId="1" applyFont="1" applyBorder="1" applyAlignment="1">
      <alignment vertical="center"/>
    </xf>
    <xf numFmtId="0" fontId="2" fillId="0" borderId="9" xfId="1" applyNumberFormat="1" applyFont="1" applyFill="1" applyBorder="1"/>
    <xf numFmtId="0" fontId="2" fillId="0" borderId="22" xfId="1" applyFont="1" applyBorder="1"/>
    <xf numFmtId="0" fontId="2" fillId="0" borderId="23" xfId="1" applyFont="1" applyBorder="1" applyAlignment="1"/>
    <xf numFmtId="0" fontId="2" fillId="0" borderId="28" xfId="1" applyFont="1" applyBorder="1"/>
    <xf numFmtId="0" fontId="2" fillId="0" borderId="28" xfId="1" applyFont="1" applyFill="1" applyBorder="1"/>
    <xf numFmtId="0" fontId="2" fillId="0" borderId="23" xfId="1" applyFont="1" applyFill="1" applyBorder="1"/>
    <xf numFmtId="0" fontId="2" fillId="0" borderId="29" xfId="1" applyFont="1" applyFill="1" applyBorder="1"/>
    <xf numFmtId="0" fontId="2" fillId="0" borderId="30" xfId="1" applyFont="1" applyBorder="1"/>
    <xf numFmtId="0" fontId="2" fillId="0" borderId="31" xfId="1" applyFont="1" applyBorder="1"/>
    <xf numFmtId="0" fontId="2" fillId="0" borderId="2" xfId="1" applyFont="1" applyBorder="1" applyAlignment="1"/>
    <xf numFmtId="0" fontId="2" fillId="0" borderId="1" xfId="1" applyFont="1" applyBorder="1" applyAlignment="1">
      <alignment horizontal="left"/>
    </xf>
    <xf numFmtId="0" fontId="2" fillId="0" borderId="8" xfId="1" applyFont="1" applyBorder="1" applyAlignment="1">
      <alignment horizontal="left"/>
    </xf>
    <xf numFmtId="0" fontId="7" fillId="0" borderId="5" xfId="1" applyFont="1" applyFill="1" applyBorder="1" applyAlignment="1">
      <alignment horizontal="left" vertical="center"/>
    </xf>
    <xf numFmtId="0" fontId="1" fillId="0" borderId="2" xfId="1" applyBorder="1" applyAlignment="1">
      <alignment vertical="center" wrapText="1"/>
    </xf>
    <xf numFmtId="0" fontId="7" fillId="0" borderId="5" xfId="1" applyFont="1" applyBorder="1" applyAlignment="1"/>
    <xf numFmtId="0" fontId="8" fillId="0" borderId="2" xfId="1" applyFont="1" applyFill="1" applyBorder="1"/>
    <xf numFmtId="0" fontId="1" fillId="0" borderId="2" xfId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left"/>
    </xf>
    <xf numFmtId="0" fontId="12" fillId="0" borderId="9" xfId="1" applyFont="1" applyBorder="1" applyAlignment="1">
      <alignment vertical="center"/>
    </xf>
    <xf numFmtId="0" fontId="1" fillId="0" borderId="0" xfId="1" applyBorder="1" applyAlignment="1">
      <alignment vertical="center" wrapText="1"/>
    </xf>
    <xf numFmtId="0" fontId="8" fillId="0" borderId="0" xfId="1" applyFont="1" applyFill="1" applyBorder="1"/>
    <xf numFmtId="0" fontId="1" fillId="0" borderId="0" xfId="1" applyFill="1" applyBorder="1" applyAlignment="1">
      <alignment horizontal="center" vertical="center"/>
    </xf>
    <xf numFmtId="0" fontId="7" fillId="0" borderId="9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" fillId="0" borderId="28" xfId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Border="1" applyAlignment="1">
      <alignment horizontal="center" vertical="top"/>
    </xf>
    <xf numFmtId="0" fontId="13" fillId="0" borderId="35" xfId="1" applyFont="1" applyBorder="1" applyAlignment="1">
      <alignment vertical="center"/>
    </xf>
    <xf numFmtId="0" fontId="13" fillId="0" borderId="2" xfId="1" applyFont="1" applyBorder="1" applyAlignment="1">
      <alignment vertical="center"/>
    </xf>
    <xf numFmtId="0" fontId="8" fillId="0" borderId="4" xfId="1" applyFont="1" applyBorder="1" applyAlignment="1"/>
    <xf numFmtId="0" fontId="8" fillId="0" borderId="2" xfId="1" applyFont="1" applyBorder="1" applyAlignment="1"/>
    <xf numFmtId="0" fontId="13" fillId="0" borderId="36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8" fillId="0" borderId="8" xfId="1" applyFont="1" applyBorder="1" applyAlignment="1"/>
    <xf numFmtId="0" fontId="8" fillId="0" borderId="0" xfId="1" applyFont="1" applyBorder="1" applyAlignment="1"/>
    <xf numFmtId="0" fontId="2" fillId="0" borderId="9" xfId="1" applyFont="1" applyBorder="1" applyAlignment="1"/>
    <xf numFmtId="0" fontId="11" fillId="0" borderId="16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2" fillId="0" borderId="9" xfId="1" applyFont="1" applyBorder="1" applyAlignment="1">
      <alignment vertical="center"/>
    </xf>
    <xf numFmtId="0" fontId="2" fillId="0" borderId="6" xfId="1" applyFont="1" applyBorder="1" applyAlignment="1"/>
    <xf numFmtId="0" fontId="2" fillId="0" borderId="8" xfId="1" applyFont="1" applyBorder="1" applyAlignment="1"/>
    <xf numFmtId="0" fontId="2" fillId="0" borderId="26" xfId="1" applyFont="1" applyBorder="1"/>
    <xf numFmtId="0" fontId="13" fillId="0" borderId="13" xfId="1" applyFont="1" applyBorder="1" applyAlignment="1">
      <alignment vertical="center"/>
    </xf>
    <xf numFmtId="0" fontId="2" fillId="0" borderId="26" xfId="1" applyFont="1" applyBorder="1" applyAlignment="1"/>
    <xf numFmtId="0" fontId="2" fillId="0" borderId="13" xfId="1" applyFont="1" applyBorder="1" applyAlignment="1"/>
    <xf numFmtId="0" fontId="2" fillId="0" borderId="10" xfId="1" applyFont="1" applyBorder="1" applyAlignment="1"/>
    <xf numFmtId="0" fontId="15" fillId="2" borderId="9" xfId="1" applyFont="1" applyFill="1" applyBorder="1" applyAlignment="1">
      <alignment horizontal="center" vertical="center"/>
    </xf>
    <xf numFmtId="0" fontId="15" fillId="2" borderId="37" xfId="1" applyFont="1" applyFill="1" applyBorder="1" applyAlignment="1">
      <alignment horizontal="center"/>
    </xf>
    <xf numFmtId="0" fontId="15" fillId="2" borderId="17" xfId="1" applyFont="1" applyFill="1" applyBorder="1" applyAlignment="1">
      <alignment horizontal="center"/>
    </xf>
    <xf numFmtId="0" fontId="15" fillId="2" borderId="25" xfId="1" applyFont="1" applyFill="1" applyBorder="1" applyAlignment="1">
      <alignment horizontal="center"/>
    </xf>
    <xf numFmtId="0" fontId="2" fillId="0" borderId="1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7" xfId="1" applyFont="1" applyFill="1" applyBorder="1" applyAlignment="1">
      <alignment horizontal="left" vertical="center"/>
    </xf>
    <xf numFmtId="0" fontId="2" fillId="0" borderId="17" xfId="1" applyFont="1" applyFill="1" applyBorder="1" applyAlignment="1"/>
    <xf numFmtId="0" fontId="2" fillId="0" borderId="25" xfId="1" applyFont="1" applyFill="1" applyBorder="1" applyAlignment="1"/>
    <xf numFmtId="0" fontId="2" fillId="0" borderId="8" xfId="1" applyFont="1" applyBorder="1" applyAlignment="1">
      <alignment vertical="center"/>
    </xf>
    <xf numFmtId="0" fontId="2" fillId="0" borderId="6" xfId="1" applyFont="1" applyBorder="1" applyAlignment="1">
      <alignment horizontal="left" vertical="center"/>
    </xf>
    <xf numFmtId="0" fontId="8" fillId="0" borderId="0" xfId="1" applyFont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0" fontId="2" fillId="0" borderId="7" xfId="1" applyFont="1" applyFill="1" applyBorder="1" applyAlignment="1"/>
    <xf numFmtId="0" fontId="2" fillId="0" borderId="26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26" xfId="1" applyFont="1" applyBorder="1" applyAlignment="1">
      <alignment horizontal="left" vertical="top"/>
    </xf>
    <xf numFmtId="0" fontId="8" fillId="0" borderId="13" xfId="1" applyFont="1" applyBorder="1" applyAlignment="1">
      <alignment vertical="center"/>
    </xf>
    <xf numFmtId="0" fontId="8" fillId="0" borderId="10" xfId="1" applyFont="1" applyBorder="1" applyAlignment="1"/>
    <xf numFmtId="0" fontId="16" fillId="0" borderId="13" xfId="1" applyFont="1" applyBorder="1" applyAlignment="1">
      <alignment horizontal="center"/>
    </xf>
    <xf numFmtId="0" fontId="16" fillId="0" borderId="0" xfId="1" applyFont="1" applyFill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7" fillId="0" borderId="6" xfId="1" applyFont="1" applyBorder="1" applyAlignment="1">
      <alignment horizontal="left" vertical="center"/>
    </xf>
    <xf numFmtId="0" fontId="2" fillId="0" borderId="26" xfId="1" applyFont="1" applyBorder="1" applyAlignment="1">
      <alignment horizontal="left" vertical="center"/>
    </xf>
    <xf numFmtId="0" fontId="8" fillId="0" borderId="10" xfId="1" applyFont="1" applyBorder="1" applyAlignment="1">
      <alignment vertical="center"/>
    </xf>
    <xf numFmtId="0" fontId="2" fillId="0" borderId="7" xfId="1" applyFont="1" applyBorder="1" applyAlignment="1"/>
    <xf numFmtId="0" fontId="16" fillId="0" borderId="6" xfId="1" applyFont="1" applyBorder="1" applyAlignment="1">
      <alignment horizontal="center"/>
    </xf>
    <xf numFmtId="0" fontId="16" fillId="0" borderId="23" xfId="1" applyFont="1" applyBorder="1" applyAlignment="1">
      <alignment horizontal="center"/>
    </xf>
    <xf numFmtId="0" fontId="2" fillId="0" borderId="16" xfId="1" applyFont="1" applyBorder="1" applyAlignment="1">
      <alignment horizontal="left" vertical="center"/>
    </xf>
    <xf numFmtId="0" fontId="2" fillId="0" borderId="17" xfId="1" applyFont="1" applyBorder="1" applyAlignment="1">
      <alignment horizontal="left" vertical="center"/>
    </xf>
    <xf numFmtId="0" fontId="2" fillId="0" borderId="19" xfId="1" applyFont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vertical="center"/>
    </xf>
    <xf numFmtId="0" fontId="8" fillId="0" borderId="8" xfId="1" applyFont="1" applyFill="1" applyBorder="1" applyAlignment="1"/>
    <xf numFmtId="0" fontId="16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/>
    <xf numFmtId="0" fontId="2" fillId="0" borderId="0" xfId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26" xfId="1" applyFont="1" applyFill="1" applyBorder="1" applyAlignment="1">
      <alignment horizontal="left" vertical="center"/>
    </xf>
    <xf numFmtId="0" fontId="8" fillId="0" borderId="13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2" fillId="0" borderId="18" xfId="1" applyFont="1" applyBorder="1" applyAlignment="1">
      <alignment horizontal="left" vertical="center"/>
    </xf>
    <xf numFmtId="0" fontId="2" fillId="0" borderId="19" xfId="1" applyFont="1" applyBorder="1" applyAlignment="1"/>
    <xf numFmtId="0" fontId="2" fillId="0" borderId="25" xfId="1" applyFont="1" applyBorder="1" applyAlignment="1"/>
    <xf numFmtId="0" fontId="2" fillId="0" borderId="11" xfId="1" applyFont="1" applyBorder="1" applyAlignment="1">
      <alignment horizontal="left" vertical="center"/>
    </xf>
    <xf numFmtId="0" fontId="2" fillId="0" borderId="0" xfId="1" applyFont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9" xfId="1" applyFont="1" applyBorder="1" applyAlignment="1"/>
    <xf numFmtId="0" fontId="2" fillId="0" borderId="17" xfId="1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0" fontId="2" fillId="0" borderId="9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2" fillId="0" borderId="9" xfId="1" applyFont="1" applyFill="1" applyBorder="1" applyAlignment="1"/>
    <xf numFmtId="0" fontId="2" fillId="0" borderId="16" xfId="1" applyFont="1" applyBorder="1" applyAlignment="1">
      <alignment vertical="center"/>
    </xf>
    <xf numFmtId="0" fontId="2" fillId="0" borderId="25" xfId="1" applyFont="1" applyBorder="1" applyAlignment="1">
      <alignment vertical="center"/>
    </xf>
    <xf numFmtId="0" fontId="2" fillId="0" borderId="7" xfId="1" applyFont="1" applyFill="1" applyBorder="1"/>
    <xf numFmtId="0" fontId="2" fillId="0" borderId="7" xfId="1" applyFont="1" applyBorder="1" applyAlignment="1">
      <alignment vertical="center"/>
    </xf>
    <xf numFmtId="0" fontId="2" fillId="0" borderId="8" xfId="1" applyFont="1" applyFill="1" applyBorder="1" applyAlignment="1">
      <alignment horizontal="left" vertical="center"/>
    </xf>
    <xf numFmtId="0" fontId="2" fillId="0" borderId="13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vertical="center"/>
    </xf>
    <xf numFmtId="0" fontId="2" fillId="0" borderId="16" xfId="1" applyFont="1" applyFill="1" applyBorder="1"/>
    <xf numFmtId="0" fontId="16" fillId="0" borderId="17" xfId="1" applyFont="1" applyBorder="1" applyAlignment="1">
      <alignment horizontal="center"/>
    </xf>
    <xf numFmtId="0" fontId="7" fillId="0" borderId="16" xfId="1" applyFont="1" applyBorder="1" applyAlignment="1">
      <alignment horizontal="left" vertical="center"/>
    </xf>
    <xf numFmtId="0" fontId="2" fillId="0" borderId="22" xfId="1" applyFont="1" applyFill="1" applyBorder="1" applyAlignment="1">
      <alignment horizontal="left" vertical="center"/>
    </xf>
    <xf numFmtId="0" fontId="2" fillId="0" borderId="23" xfId="1" applyFont="1" applyFill="1" applyBorder="1" applyAlignment="1">
      <alignment horizontal="left" vertical="center"/>
    </xf>
    <xf numFmtId="0" fontId="2" fillId="0" borderId="1" xfId="1" applyFont="1" applyBorder="1"/>
    <xf numFmtId="0" fontId="2" fillId="0" borderId="1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7" fillId="0" borderId="2" xfId="1" applyFont="1" applyBorder="1" applyAlignment="1">
      <alignment horizontal="left" vertical="center"/>
    </xf>
    <xf numFmtId="0" fontId="2" fillId="0" borderId="16" xfId="1" applyFont="1" applyFill="1" applyBorder="1" applyAlignment="1">
      <alignment horizontal="left" vertical="center"/>
    </xf>
    <xf numFmtId="0" fontId="8" fillId="0" borderId="17" xfId="1" applyFont="1" applyFill="1" applyBorder="1" applyAlignment="1">
      <alignment vertical="center"/>
    </xf>
    <xf numFmtId="0" fontId="7" fillId="0" borderId="13" xfId="1" applyFont="1" applyBorder="1" applyAlignment="1">
      <alignment horizontal="left" vertical="center"/>
    </xf>
    <xf numFmtId="0" fontId="17" fillId="0" borderId="16" xfId="1" applyFont="1" applyBorder="1" applyAlignment="1">
      <alignment horizontal="left"/>
    </xf>
    <xf numFmtId="0" fontId="18" fillId="0" borderId="17" xfId="1" applyFont="1" applyBorder="1"/>
    <xf numFmtId="0" fontId="17" fillId="0" borderId="17" xfId="1" applyFont="1" applyBorder="1"/>
    <xf numFmtId="0" fontId="17" fillId="0" borderId="0" xfId="1" applyFont="1" applyBorder="1"/>
    <xf numFmtId="0" fontId="17" fillId="0" borderId="7" xfId="1" applyFont="1" applyBorder="1"/>
    <xf numFmtId="0" fontId="17" fillId="0" borderId="0" xfId="1" applyFont="1"/>
    <xf numFmtId="0" fontId="17" fillId="0" borderId="6" xfId="1" applyFont="1" applyBorder="1" applyAlignment="1">
      <alignment horizontal="left"/>
    </xf>
    <xf numFmtId="0" fontId="18" fillId="0" borderId="0" xfId="1" applyFont="1" applyBorder="1"/>
    <xf numFmtId="0" fontId="17" fillId="0" borderId="22" xfId="1" applyFont="1" applyBorder="1" applyAlignment="1">
      <alignment horizontal="left"/>
    </xf>
    <xf numFmtId="0" fontId="18" fillId="0" borderId="23" xfId="1" applyFont="1" applyBorder="1"/>
    <xf numFmtId="0" fontId="17" fillId="0" borderId="23" xfId="1" applyFont="1" applyBorder="1"/>
    <xf numFmtId="0" fontId="17" fillId="0" borderId="24" xfId="1" applyFont="1" applyBorder="1"/>
    <xf numFmtId="0" fontId="15" fillId="3" borderId="8" xfId="1" applyFont="1" applyFill="1" applyBorder="1" applyAlignment="1">
      <alignment horizontal="center"/>
    </xf>
    <xf numFmtId="0" fontId="24" fillId="0" borderId="17" xfId="1" applyFont="1" applyBorder="1" applyAlignment="1">
      <alignment vertical="center"/>
    </xf>
    <xf numFmtId="0" fontId="24" fillId="0" borderId="19" xfId="1" applyFont="1" applyBorder="1" applyAlignment="1"/>
    <xf numFmtId="0" fontId="24" fillId="0" borderId="0" xfId="1" applyFont="1" applyBorder="1" applyAlignment="1">
      <alignment vertical="center"/>
    </xf>
    <xf numFmtId="0" fontId="24" fillId="0" borderId="8" xfId="1" applyFont="1" applyBorder="1" applyAlignment="1"/>
    <xf numFmtId="0" fontId="24" fillId="0" borderId="8" xfId="1" applyFont="1" applyBorder="1" applyAlignment="1">
      <alignment vertical="center"/>
    </xf>
    <xf numFmtId="0" fontId="24" fillId="0" borderId="17" xfId="1" applyFont="1" applyFill="1" applyBorder="1" applyAlignment="1">
      <alignment vertical="center"/>
    </xf>
    <xf numFmtId="0" fontId="24" fillId="0" borderId="0" xfId="1" applyFont="1" applyFill="1" applyBorder="1" applyAlignment="1">
      <alignment vertical="center"/>
    </xf>
    <xf numFmtId="0" fontId="1" fillId="0" borderId="6" xfId="1" applyBorder="1"/>
    <xf numFmtId="0" fontId="25" fillId="0" borderId="0" xfId="2"/>
    <xf numFmtId="0" fontId="25" fillId="3" borderId="48" xfId="2" applyFill="1" applyBorder="1"/>
    <xf numFmtId="0" fontId="25" fillId="3" borderId="0" xfId="2" applyFill="1" applyBorder="1"/>
    <xf numFmtId="0" fontId="27" fillId="3" borderId="8" xfId="2" applyFont="1" applyFill="1" applyBorder="1" applyAlignment="1">
      <alignment horizontal="left"/>
    </xf>
    <xf numFmtId="0" fontId="25" fillId="3" borderId="49" xfId="2" applyFill="1" applyBorder="1"/>
    <xf numFmtId="0" fontId="25" fillId="3" borderId="51" xfId="2" applyFill="1" applyBorder="1"/>
    <xf numFmtId="0" fontId="27" fillId="3" borderId="0" xfId="2" applyFont="1" applyFill="1" applyBorder="1" applyAlignment="1">
      <alignment horizontal="left"/>
    </xf>
    <xf numFmtId="0" fontId="25" fillId="3" borderId="52" xfId="2" applyFill="1" applyBorder="1"/>
    <xf numFmtId="0" fontId="25" fillId="3" borderId="55" xfId="2" applyFill="1" applyBorder="1"/>
    <xf numFmtId="0" fontId="27" fillId="3" borderId="0" xfId="2" applyFont="1" applyFill="1" applyBorder="1" applyAlignment="1"/>
    <xf numFmtId="0" fontId="27" fillId="3" borderId="8" xfId="2" applyFont="1" applyFill="1" applyBorder="1" applyAlignment="1"/>
    <xf numFmtId="0" fontId="25" fillId="3" borderId="58" xfId="2" applyFill="1" applyBorder="1"/>
    <xf numFmtId="0" fontId="25" fillId="3" borderId="13" xfId="2" applyFill="1" applyBorder="1"/>
    <xf numFmtId="0" fontId="26" fillId="3" borderId="13" xfId="2" applyFont="1" applyFill="1" applyBorder="1" applyAlignment="1"/>
    <xf numFmtId="0" fontId="27" fillId="3" borderId="52" xfId="2" applyFont="1" applyFill="1" applyBorder="1"/>
    <xf numFmtId="0" fontId="29" fillId="3" borderId="51" xfId="2" applyFont="1" applyFill="1" applyBorder="1" applyAlignment="1"/>
    <xf numFmtId="0" fontId="29" fillId="3" borderId="0" xfId="2" applyFont="1" applyFill="1" applyBorder="1" applyAlignment="1"/>
    <xf numFmtId="0" fontId="29" fillId="3" borderId="54" xfId="2" applyFont="1" applyFill="1" applyBorder="1" applyAlignment="1"/>
    <xf numFmtId="0" fontId="29" fillId="3" borderId="0" xfId="2" applyFont="1" applyFill="1" applyBorder="1"/>
    <xf numFmtId="0" fontId="29" fillId="3" borderId="54" xfId="2" applyFont="1" applyFill="1" applyBorder="1"/>
    <xf numFmtId="0" fontId="29" fillId="3" borderId="59" xfId="2" applyFont="1" applyFill="1" applyBorder="1"/>
    <xf numFmtId="0" fontId="29" fillId="3" borderId="61" xfId="2" applyFont="1" applyFill="1" applyBorder="1" applyAlignment="1"/>
    <xf numFmtId="0" fontId="29" fillId="3" borderId="52" xfId="2" applyFont="1" applyFill="1" applyBorder="1" applyAlignment="1"/>
    <xf numFmtId="0" fontId="29" fillId="3" borderId="53" xfId="2" applyFont="1" applyFill="1" applyBorder="1" applyAlignment="1"/>
    <xf numFmtId="0" fontId="29" fillId="3" borderId="52" xfId="2" applyFont="1" applyFill="1" applyBorder="1"/>
    <xf numFmtId="0" fontId="29" fillId="3" borderId="53" xfId="2" applyFont="1" applyFill="1" applyBorder="1"/>
    <xf numFmtId="0" fontId="29" fillId="3" borderId="62" xfId="2" applyFont="1" applyFill="1" applyBorder="1"/>
    <xf numFmtId="0" fontId="30" fillId="4" borderId="51" xfId="2" applyFont="1" applyFill="1" applyBorder="1" applyAlignment="1">
      <alignment horizontal="left" vertical="center"/>
    </xf>
    <xf numFmtId="0" fontId="30" fillId="4" borderId="0" xfId="2" applyFont="1" applyFill="1" applyBorder="1" applyAlignment="1">
      <alignment horizontal="left" vertical="center"/>
    </xf>
    <xf numFmtId="0" fontId="30" fillId="4" borderId="0" xfId="2" applyFont="1" applyFill="1" applyBorder="1"/>
    <xf numFmtId="0" fontId="29" fillId="4" borderId="0" xfId="2" applyFont="1" applyFill="1" applyBorder="1"/>
    <xf numFmtId="0" fontId="29" fillId="4" borderId="71" xfId="2" applyFont="1" applyFill="1" applyBorder="1"/>
    <xf numFmtId="0" fontId="29" fillId="3" borderId="9" xfId="2" applyFont="1" applyFill="1" applyBorder="1" applyAlignment="1"/>
    <xf numFmtId="0" fontId="29" fillId="4" borderId="51" xfId="2" applyFont="1" applyFill="1" applyBorder="1" applyAlignment="1">
      <alignment horizontal="center" vertical="center"/>
    </xf>
    <xf numFmtId="0" fontId="29" fillId="4" borderId="0" xfId="2" applyFont="1" applyFill="1" applyBorder="1" applyAlignment="1">
      <alignment horizontal="center" vertical="center"/>
    </xf>
    <xf numFmtId="0" fontId="29" fillId="4" borderId="0" xfId="2" applyFont="1" applyFill="1" applyBorder="1" applyAlignment="1">
      <alignment vertical="center"/>
    </xf>
    <xf numFmtId="0" fontId="29" fillId="3" borderId="13" xfId="2" applyFont="1" applyFill="1" applyBorder="1" applyAlignment="1"/>
    <xf numFmtId="0" fontId="29" fillId="4" borderId="47" xfId="2" applyFont="1" applyFill="1" applyBorder="1" applyAlignment="1"/>
    <xf numFmtId="0" fontId="29" fillId="4" borderId="52" xfId="2" applyFont="1" applyFill="1" applyBorder="1" applyAlignment="1"/>
    <xf numFmtId="0" fontId="29" fillId="4" borderId="55" xfId="2" applyFont="1" applyFill="1" applyBorder="1" applyAlignment="1"/>
    <xf numFmtId="0" fontId="29" fillId="3" borderId="11" xfId="2" applyFont="1" applyFill="1" applyBorder="1" applyAlignment="1"/>
    <xf numFmtId="0" fontId="29" fillId="4" borderId="67" xfId="2" applyFont="1" applyFill="1" applyBorder="1" applyAlignment="1"/>
    <xf numFmtId="0" fontId="29" fillId="5" borderId="71" xfId="2" applyFont="1" applyFill="1" applyBorder="1" applyAlignment="1">
      <alignment horizontal="center" vertical="center"/>
    </xf>
    <xf numFmtId="0" fontId="29" fillId="5" borderId="50" xfId="2" applyFont="1" applyFill="1" applyBorder="1" applyAlignment="1">
      <alignment horizontal="center" vertical="center"/>
    </xf>
    <xf numFmtId="0" fontId="30" fillId="5" borderId="76" xfId="2" applyFont="1" applyFill="1" applyBorder="1" applyAlignment="1">
      <alignment horizontal="center" vertical="center"/>
    </xf>
    <xf numFmtId="0" fontId="29" fillId="3" borderId="71" xfId="2" applyFont="1" applyFill="1" applyBorder="1" applyAlignment="1"/>
    <xf numFmtId="0" fontId="25" fillId="0" borderId="0" xfId="2" applyBorder="1"/>
    <xf numFmtId="0" fontId="29" fillId="3" borderId="61" xfId="2" applyFont="1" applyFill="1" applyBorder="1" applyAlignment="1">
      <alignment vertical="center"/>
    </xf>
    <xf numFmtId="0" fontId="29" fillId="3" borderId="52" xfId="2" applyFont="1" applyFill="1" applyBorder="1" applyAlignment="1">
      <alignment vertical="center"/>
    </xf>
    <xf numFmtId="0" fontId="29" fillId="3" borderId="55" xfId="2" applyFont="1" applyFill="1" applyBorder="1" applyAlignment="1"/>
    <xf numFmtId="0" fontId="29" fillId="3" borderId="64" xfId="2" applyFont="1" applyFill="1" applyBorder="1" applyAlignment="1"/>
    <xf numFmtId="0" fontId="29" fillId="3" borderId="56" xfId="2" applyFont="1" applyFill="1" applyBorder="1" applyAlignment="1"/>
    <xf numFmtId="0" fontId="29" fillId="3" borderId="57" xfId="2" applyFont="1" applyFill="1" applyBorder="1" applyAlignment="1"/>
    <xf numFmtId="0" fontId="29" fillId="3" borderId="55" xfId="2" applyFont="1" applyFill="1" applyBorder="1" applyAlignment="1">
      <alignment vertical="center"/>
    </xf>
    <xf numFmtId="0" fontId="29" fillId="3" borderId="0" xfId="2" applyFont="1" applyFill="1"/>
    <xf numFmtId="0" fontId="29" fillId="3" borderId="71" xfId="2" applyFont="1" applyFill="1" applyBorder="1"/>
    <xf numFmtId="0" fontId="29" fillId="3" borderId="51" xfId="2" applyFont="1" applyFill="1" applyBorder="1"/>
    <xf numFmtId="0" fontId="29" fillId="3" borderId="48" xfId="2" applyFont="1" applyFill="1" applyBorder="1" applyAlignment="1"/>
    <xf numFmtId="0" fontId="29" fillId="3" borderId="49" xfId="2" applyFont="1" applyFill="1" applyBorder="1" applyAlignment="1"/>
    <xf numFmtId="0" fontId="29" fillId="3" borderId="50" xfId="2" applyFont="1" applyFill="1" applyBorder="1" applyAlignment="1"/>
    <xf numFmtId="0" fontId="29" fillId="3" borderId="67" xfId="2" applyFont="1" applyFill="1" applyBorder="1" applyAlignment="1"/>
    <xf numFmtId="0" fontId="29" fillId="3" borderId="47" xfId="2" applyFont="1" applyFill="1" applyBorder="1" applyAlignment="1"/>
    <xf numFmtId="0" fontId="29" fillId="3" borderId="70" xfId="2" applyFont="1" applyFill="1" applyBorder="1" applyAlignment="1"/>
    <xf numFmtId="0" fontId="25" fillId="0" borderId="51" xfId="2" applyBorder="1"/>
    <xf numFmtId="0" fontId="25" fillId="4" borderId="51" xfId="2" applyFill="1" applyBorder="1"/>
    <xf numFmtId="0" fontId="25" fillId="4" borderId="0" xfId="2" applyFill="1" applyBorder="1"/>
    <xf numFmtId="0" fontId="25" fillId="4" borderId="71" xfId="2" applyFill="1" applyBorder="1"/>
    <xf numFmtId="0" fontId="31" fillId="4" borderId="51" xfId="2" applyFont="1" applyFill="1" applyBorder="1"/>
    <xf numFmtId="0" fontId="31" fillId="4" borderId="0" xfId="2" applyFont="1" applyFill="1" applyBorder="1"/>
    <xf numFmtId="0" fontId="27" fillId="4" borderId="0" xfId="2" applyFont="1" applyFill="1" applyBorder="1"/>
    <xf numFmtId="0" fontId="32" fillId="4" borderId="0" xfId="2" applyFont="1" applyFill="1" applyBorder="1" applyAlignment="1">
      <alignment horizontal="center"/>
    </xf>
    <xf numFmtId="0" fontId="31" fillId="4" borderId="67" xfId="2" applyFont="1" applyFill="1" applyBorder="1"/>
    <xf numFmtId="0" fontId="31" fillId="4" borderId="47" xfId="2" applyFont="1" applyFill="1" applyBorder="1"/>
    <xf numFmtId="0" fontId="27" fillId="4" borderId="47" xfId="2" applyFont="1" applyFill="1" applyBorder="1"/>
    <xf numFmtId="0" fontId="25" fillId="4" borderId="47" xfId="2" applyFill="1" applyBorder="1"/>
    <xf numFmtId="0" fontId="32" fillId="4" borderId="47" xfId="2" applyFont="1" applyFill="1" applyBorder="1" applyAlignment="1">
      <alignment horizontal="center"/>
    </xf>
    <xf numFmtId="0" fontId="25" fillId="4" borderId="70" xfId="2" applyFill="1" applyBorder="1"/>
    <xf numFmtId="0" fontId="26" fillId="3" borderId="49" xfId="2" applyFont="1" applyFill="1" applyBorder="1" applyAlignment="1"/>
    <xf numFmtId="0" fontId="27" fillId="3" borderId="80" xfId="2" applyFont="1" applyFill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36" fillId="0" borderId="0" xfId="0" applyFont="1"/>
    <xf numFmtId="0" fontId="0" fillId="0" borderId="0" xfId="0" applyAlignment="1">
      <alignment horizontal="right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right"/>
    </xf>
    <xf numFmtId="0" fontId="36" fillId="0" borderId="0" xfId="0" applyFont="1" applyBorder="1"/>
    <xf numFmtId="0" fontId="36" fillId="0" borderId="82" xfId="0" applyFont="1" applyBorder="1" applyAlignment="1">
      <alignment horizontal="center" vertical="center" wrapText="1"/>
    </xf>
    <xf numFmtId="0" fontId="36" fillId="0" borderId="82" xfId="0" applyFont="1" applyBorder="1" applyAlignment="1">
      <alignment horizontal="center" vertical="center" textRotation="90" wrapText="1"/>
    </xf>
    <xf numFmtId="0" fontId="39" fillId="0" borderId="0" xfId="0" applyFont="1" applyFill="1"/>
    <xf numFmtId="49" fontId="39" fillId="0" borderId="0" xfId="0" applyNumberFormat="1" applyFont="1" applyFill="1"/>
    <xf numFmtId="2" fontId="36" fillId="0" borderId="82" xfId="0" applyNumberFormat="1" applyFont="1" applyBorder="1" applyAlignment="1">
      <alignment horizontal="center" vertical="center" textRotation="90" wrapText="1"/>
    </xf>
    <xf numFmtId="0" fontId="39" fillId="0" borderId="0" xfId="0" applyNumberFormat="1" applyFont="1" applyFill="1"/>
    <xf numFmtId="0" fontId="37" fillId="0" borderId="0" xfId="0" applyNumberFormat="1" applyFont="1" applyFill="1" applyAlignment="1">
      <alignment horizontal="center"/>
    </xf>
    <xf numFmtId="0" fontId="39" fillId="0" borderId="0" xfId="0" applyNumberFormat="1" applyFont="1" applyFill="1" applyAlignment="1">
      <alignment horizontal="center"/>
    </xf>
    <xf numFmtId="22" fontId="39" fillId="0" borderId="0" xfId="0" applyNumberFormat="1" applyFont="1" applyFill="1"/>
    <xf numFmtId="49" fontId="37" fillId="0" borderId="0" xfId="0" applyNumberFormat="1" applyFont="1" applyFill="1" applyAlignment="1">
      <alignment horizontal="center"/>
    </xf>
    <xf numFmtId="49" fontId="33" fillId="0" borderId="0" xfId="0" applyNumberFormat="1" applyFont="1"/>
    <xf numFmtId="0" fontId="0" fillId="0" borderId="81" xfId="0" applyFill="1" applyBorder="1"/>
    <xf numFmtId="0" fontId="0" fillId="0" borderId="81" xfId="0" applyFill="1" applyBorder="1" applyAlignment="1">
      <alignment horizontal="center" vertical="center" wrapText="1"/>
    </xf>
    <xf numFmtId="2" fontId="0" fillId="0" borderId="81" xfId="0" applyNumberFormat="1" applyFill="1" applyBorder="1"/>
    <xf numFmtId="0" fontId="25" fillId="3" borderId="71" xfId="2" applyFill="1" applyBorder="1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23" xfId="2" applyFont="1" applyBorder="1" applyAlignment="1">
      <alignment horizontal="center"/>
    </xf>
    <xf numFmtId="0" fontId="3" fillId="0" borderId="1" xfId="2" applyFont="1" applyBorder="1" applyAlignment="1">
      <alignment horizontal="left" vertical="center"/>
    </xf>
    <xf numFmtId="0" fontId="25" fillId="0" borderId="2" xfId="2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2" fillId="0" borderId="4" xfId="2" applyFont="1" applyBorder="1"/>
    <xf numFmtId="0" fontId="24" fillId="0" borderId="2" xfId="2" applyFont="1" applyBorder="1"/>
    <xf numFmtId="0" fontId="24" fillId="0" borderId="4" xfId="2" applyFont="1" applyBorder="1"/>
    <xf numFmtId="0" fontId="2" fillId="0" borderId="4" xfId="2" applyFont="1" applyFill="1" applyBorder="1"/>
    <xf numFmtId="0" fontId="2" fillId="0" borderId="2" xfId="2" applyFont="1" applyBorder="1"/>
    <xf numFmtId="0" fontId="2" fillId="0" borderId="5" xfId="2" applyFont="1" applyBorder="1" applyAlignment="1">
      <alignment horizontal="left"/>
    </xf>
    <xf numFmtId="0" fontId="3" fillId="0" borderId="6" xfId="2" applyFont="1" applyBorder="1" applyAlignment="1">
      <alignment horizontal="right" vertical="top"/>
    </xf>
    <xf numFmtId="0" fontId="3" fillId="0" borderId="0" xfId="2" applyFont="1" applyBorder="1" applyAlignment="1">
      <alignment horizontal="right" vertical="top"/>
    </xf>
    <xf numFmtId="0" fontId="2" fillId="0" borderId="0" xfId="2" applyFont="1" applyBorder="1"/>
    <xf numFmtId="0" fontId="5" fillId="0" borderId="0" xfId="2" applyFont="1" applyBorder="1" applyAlignment="1">
      <alignment horizontal="center" vertical="top"/>
    </xf>
    <xf numFmtId="0" fontId="2" fillId="0" borderId="6" xfId="2" applyFont="1" applyBorder="1"/>
    <xf numFmtId="0" fontId="2" fillId="0" borderId="8" xfId="2" applyFont="1" applyBorder="1"/>
    <xf numFmtId="0" fontId="2" fillId="0" borderId="0" xfId="2" applyFont="1" applyFill="1" applyBorder="1" applyAlignment="1"/>
    <xf numFmtId="0" fontId="2" fillId="0" borderId="9" xfId="2" applyFont="1" applyBorder="1"/>
    <xf numFmtId="0" fontId="2" fillId="0" borderId="9" xfId="2" applyFont="1" applyBorder="1" applyAlignment="1"/>
    <xf numFmtId="0" fontId="2" fillId="0" borderId="8" xfId="2" applyFont="1" applyFill="1" applyBorder="1"/>
    <xf numFmtId="0" fontId="2" fillId="0" borderId="0" xfId="2" applyFont="1" applyFill="1" applyBorder="1"/>
    <xf numFmtId="0" fontId="2" fillId="0" borderId="7" xfId="2" applyFont="1" applyBorder="1"/>
    <xf numFmtId="0" fontId="3" fillId="0" borderId="0" xfId="2" applyFont="1" applyBorder="1" applyAlignment="1">
      <alignment horizontal="center"/>
    </xf>
    <xf numFmtId="0" fontId="9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26" xfId="2" applyFont="1" applyBorder="1"/>
    <xf numFmtId="0" fontId="2" fillId="0" borderId="13" xfId="2" applyFont="1" applyBorder="1"/>
    <xf numFmtId="0" fontId="2" fillId="0" borderId="10" xfId="2" applyFont="1" applyBorder="1"/>
    <xf numFmtId="0" fontId="2" fillId="0" borderId="13" xfId="2" applyFont="1" applyFill="1" applyBorder="1"/>
    <xf numFmtId="0" fontId="10" fillId="0" borderId="9" xfId="2" applyFont="1" applyBorder="1" applyAlignment="1">
      <alignment horizontal="center"/>
    </xf>
    <xf numFmtId="0" fontId="10" fillId="0" borderId="13" xfId="2" applyFont="1" applyBorder="1" applyAlignment="1">
      <alignment horizontal="center"/>
    </xf>
    <xf numFmtId="0" fontId="2" fillId="0" borderId="11" xfId="2" applyFont="1" applyBorder="1"/>
    <xf numFmtId="0" fontId="2" fillId="0" borderId="18" xfId="2" applyFont="1" applyBorder="1"/>
    <xf numFmtId="18" fontId="2" fillId="0" borderId="84" xfId="2" applyNumberFormat="1" applyFont="1" applyFill="1" applyBorder="1" applyAlignment="1"/>
    <xf numFmtId="18" fontId="2" fillId="0" borderId="18" xfId="2" applyNumberFormat="1" applyFont="1" applyFill="1" applyBorder="1" applyAlignment="1"/>
    <xf numFmtId="18" fontId="2" fillId="0" borderId="19" xfId="2" applyNumberFormat="1" applyFont="1" applyFill="1" applyBorder="1" applyAlignment="1"/>
    <xf numFmtId="0" fontId="2" fillId="0" borderId="17" xfId="2" applyFont="1" applyFill="1" applyBorder="1" applyAlignment="1"/>
    <xf numFmtId="0" fontId="2" fillId="0" borderId="17" xfId="2" applyFont="1" applyFill="1" applyBorder="1"/>
    <xf numFmtId="18" fontId="2" fillId="6" borderId="17" xfId="2" applyNumberFormat="1" applyFont="1" applyFill="1" applyBorder="1" applyAlignment="1"/>
    <xf numFmtId="0" fontId="2" fillId="6" borderId="17" xfId="2" applyFont="1" applyFill="1" applyBorder="1"/>
    <xf numFmtId="0" fontId="2" fillId="6" borderId="25" xfId="2" applyFont="1" applyFill="1" applyBorder="1"/>
    <xf numFmtId="0" fontId="2" fillId="0" borderId="8" xfId="2" applyFont="1" applyFill="1" applyBorder="1" applyAlignment="1"/>
    <xf numFmtId="0" fontId="3" fillId="0" borderId="0" xfId="2" applyFont="1" applyBorder="1"/>
    <xf numFmtId="0" fontId="2" fillId="0" borderId="9" xfId="2" applyFont="1" applyFill="1" applyBorder="1" applyAlignment="1"/>
    <xf numFmtId="0" fontId="3" fillId="0" borderId="13" xfId="2" applyFont="1" applyBorder="1" applyAlignment="1">
      <alignment horizontal="center"/>
    </xf>
    <xf numFmtId="0" fontId="2" fillId="0" borderId="11" xfId="2" applyFont="1" applyFill="1" applyBorder="1" applyAlignment="1"/>
    <xf numFmtId="0" fontId="2" fillId="0" borderId="10" xfId="2" applyFont="1" applyFill="1" applyBorder="1" applyAlignment="1"/>
    <xf numFmtId="0" fontId="2" fillId="0" borderId="13" xfId="2" applyFont="1" applyFill="1" applyBorder="1" applyAlignment="1"/>
    <xf numFmtId="0" fontId="2" fillId="0" borderId="17" xfId="2" applyFont="1" applyBorder="1"/>
    <xf numFmtId="0" fontId="2" fillId="0" borderId="18" xfId="2" applyFont="1" applyBorder="1" applyAlignment="1">
      <alignment horizontal="left"/>
    </xf>
    <xf numFmtId="0" fontId="2" fillId="0" borderId="19" xfId="2" applyFont="1" applyBorder="1" applyAlignment="1">
      <alignment horizontal="left"/>
    </xf>
    <xf numFmtId="0" fontId="2" fillId="0" borderId="19" xfId="2" applyFont="1" applyBorder="1"/>
    <xf numFmtId="0" fontId="7" fillId="0" borderId="18" xfId="2" applyFont="1" applyFill="1" applyBorder="1" applyAlignment="1">
      <alignment horizontal="left" vertical="center"/>
    </xf>
    <xf numFmtId="0" fontId="25" fillId="0" borderId="17" xfId="2" applyBorder="1" applyAlignment="1">
      <alignment vertical="center" wrapText="1"/>
    </xf>
    <xf numFmtId="0" fontId="7" fillId="0" borderId="18" xfId="2" applyFont="1" applyBorder="1" applyAlignment="1"/>
    <xf numFmtId="0" fontId="2" fillId="0" borderId="18" xfId="2" applyFont="1" applyFill="1" applyBorder="1" applyAlignment="1">
      <alignment horizontal="left"/>
    </xf>
    <xf numFmtId="0" fontId="24" fillId="0" borderId="17" xfId="2" applyFont="1" applyFill="1" applyBorder="1"/>
    <xf numFmtId="0" fontId="25" fillId="0" borderId="19" xfId="2" applyFill="1" applyBorder="1" applyAlignment="1">
      <alignment horizontal="center" vertical="center"/>
    </xf>
    <xf numFmtId="0" fontId="2" fillId="0" borderId="9" xfId="2" applyFont="1" applyFill="1" applyBorder="1"/>
    <xf numFmtId="0" fontId="2" fillId="0" borderId="18" xfId="2" applyFont="1" applyFill="1" applyBorder="1" applyAlignment="1"/>
    <xf numFmtId="0" fontId="15" fillId="2" borderId="18" xfId="2" applyFont="1" applyFill="1" applyBorder="1" applyAlignment="1">
      <alignment horizontal="center" vertical="center"/>
    </xf>
    <xf numFmtId="0" fontId="15" fillId="2" borderId="85" xfId="2" applyFont="1" applyFill="1" applyBorder="1" applyAlignment="1">
      <alignment horizontal="center"/>
    </xf>
    <xf numFmtId="0" fontId="7" fillId="6" borderId="0" xfId="2" applyFont="1" applyFill="1" applyBorder="1" applyAlignment="1"/>
    <xf numFmtId="0" fontId="7" fillId="6" borderId="17" xfId="2" applyFont="1" applyFill="1" applyBorder="1" applyAlignment="1"/>
    <xf numFmtId="0" fontId="7" fillId="6" borderId="25" xfId="2" applyFont="1" applyFill="1" applyBorder="1" applyAlignment="1"/>
    <xf numFmtId="0" fontId="12" fillId="0" borderId="9" xfId="2" applyFont="1" applyBorder="1" applyAlignment="1">
      <alignment vertical="center"/>
    </xf>
    <xf numFmtId="0" fontId="25" fillId="0" borderId="0" xfId="2" applyBorder="1" applyAlignment="1">
      <alignment vertical="center" wrapText="1"/>
    </xf>
    <xf numFmtId="0" fontId="7" fillId="0" borderId="9" xfId="2" applyFont="1" applyBorder="1" applyAlignment="1"/>
    <xf numFmtId="0" fontId="2" fillId="0" borderId="9" xfId="2" applyFont="1" applyFill="1" applyBorder="1" applyAlignment="1">
      <alignment horizontal="left"/>
    </xf>
    <xf numFmtId="0" fontId="24" fillId="0" borderId="0" xfId="2" applyFont="1" applyFill="1" applyBorder="1"/>
    <xf numFmtId="0" fontId="25" fillId="0" borderId="8" xfId="2" applyFill="1" applyBorder="1" applyAlignment="1">
      <alignment horizontal="center" vertical="center"/>
    </xf>
    <xf numFmtId="0" fontId="7" fillId="6" borderId="7" xfId="2" applyFont="1" applyFill="1" applyBorder="1" applyAlignment="1"/>
    <xf numFmtId="0" fontId="2" fillId="0" borderId="28" xfId="2" applyFont="1" applyBorder="1"/>
    <xf numFmtId="0" fontId="2" fillId="0" borderId="27" xfId="2" applyFont="1" applyBorder="1"/>
    <xf numFmtId="0" fontId="12" fillId="0" borderId="11" xfId="2" applyFont="1" applyBorder="1" applyAlignment="1">
      <alignment vertical="center"/>
    </xf>
    <xf numFmtId="0" fontId="25" fillId="0" borderId="13" xfId="2" applyBorder="1" applyAlignment="1">
      <alignment vertical="center" wrapText="1"/>
    </xf>
    <xf numFmtId="0" fontId="7" fillId="0" borderId="11" xfId="2" applyFont="1" applyBorder="1" applyAlignment="1"/>
    <xf numFmtId="0" fontId="2" fillId="0" borderId="28" xfId="2" applyFont="1" applyFill="1" applyBorder="1"/>
    <xf numFmtId="0" fontId="2" fillId="0" borderId="23" xfId="2" applyFont="1" applyFill="1" applyBorder="1"/>
    <xf numFmtId="0" fontId="2" fillId="0" borderId="23" xfId="2" applyFont="1" applyBorder="1"/>
    <xf numFmtId="0" fontId="7" fillId="0" borderId="23" xfId="2" applyFont="1" applyFill="1" applyBorder="1" applyAlignment="1">
      <alignment vertical="center"/>
    </xf>
    <xf numFmtId="0" fontId="25" fillId="0" borderId="27" xfId="2" applyFill="1" applyBorder="1" applyAlignment="1">
      <alignment horizontal="center" vertical="center"/>
    </xf>
    <xf numFmtId="0" fontId="2" fillId="0" borderId="23" xfId="2" applyFont="1" applyFill="1" applyBorder="1" applyAlignment="1"/>
    <xf numFmtId="0" fontId="7" fillId="6" borderId="23" xfId="2" applyFont="1" applyFill="1" applyBorder="1" applyAlignment="1"/>
    <xf numFmtId="0" fontId="7" fillId="6" borderId="24" xfId="2" applyFont="1" applyFill="1" applyBorder="1" applyAlignment="1"/>
    <xf numFmtId="0" fontId="2" fillId="0" borderId="40" xfId="2" applyFont="1" applyBorder="1"/>
    <xf numFmtId="0" fontId="2" fillId="0" borderId="41" xfId="2" applyFont="1" applyBorder="1"/>
    <xf numFmtId="0" fontId="13" fillId="0" borderId="84" xfId="2" applyFont="1" applyBorder="1" applyAlignment="1">
      <alignment vertical="center"/>
    </xf>
    <xf numFmtId="0" fontId="13" fillId="0" borderId="17" xfId="2" applyFont="1" applyBorder="1" applyAlignment="1">
      <alignment vertical="center"/>
    </xf>
    <xf numFmtId="0" fontId="24" fillId="0" borderId="19" xfId="2" applyFont="1" applyBorder="1" applyAlignment="1"/>
    <xf numFmtId="0" fontId="24" fillId="0" borderId="17" xfId="2" applyFont="1" applyBorder="1" applyAlignment="1"/>
    <xf numFmtId="0" fontId="13" fillId="0" borderId="12" xfId="2" applyFont="1" applyBorder="1" applyAlignment="1">
      <alignment vertical="center"/>
    </xf>
    <xf numFmtId="0" fontId="13" fillId="0" borderId="0" xfId="2" applyFont="1" applyBorder="1" applyAlignment="1">
      <alignment vertical="center"/>
    </xf>
    <xf numFmtId="0" fontId="24" fillId="0" borderId="8" xfId="2" applyFont="1" applyBorder="1" applyAlignment="1"/>
    <xf numFmtId="0" fontId="24" fillId="0" borderId="0" xfId="2" applyFont="1" applyBorder="1" applyAlignment="1"/>
    <xf numFmtId="0" fontId="43" fillId="0" borderId="18" xfId="2" applyFont="1" applyBorder="1" applyAlignment="1">
      <alignment horizontal="center" vertical="center" wrapText="1"/>
    </xf>
    <xf numFmtId="0" fontId="43" fillId="0" borderId="17" xfId="2" applyFont="1" applyBorder="1" applyAlignment="1">
      <alignment horizontal="center" vertical="center" wrapText="1"/>
    </xf>
    <xf numFmtId="0" fontId="43" fillId="0" borderId="19" xfId="2" applyFont="1" applyBorder="1" applyAlignment="1">
      <alignment horizontal="center" vertical="center" wrapText="1"/>
    </xf>
    <xf numFmtId="0" fontId="2" fillId="0" borderId="9" xfId="2" applyFont="1" applyBorder="1" applyAlignment="1">
      <alignment vertical="center"/>
    </xf>
    <xf numFmtId="0" fontId="2" fillId="0" borderId="0" xfId="2" applyFont="1" applyBorder="1" applyAlignment="1"/>
    <xf numFmtId="0" fontId="2" fillId="0" borderId="8" xfId="2" applyFont="1" applyBorder="1" applyAlignment="1"/>
    <xf numFmtId="0" fontId="13" fillId="0" borderId="13" xfId="2" applyFont="1" applyBorder="1" applyAlignment="1">
      <alignment vertical="center"/>
    </xf>
    <xf numFmtId="0" fontId="2" fillId="0" borderId="13" xfId="2" applyFont="1" applyBorder="1" applyAlignment="1"/>
    <xf numFmtId="0" fontId="2" fillId="0" borderId="10" xfId="2" applyFont="1" applyBorder="1" applyAlignment="1"/>
    <xf numFmtId="0" fontId="15" fillId="2" borderId="37" xfId="2" applyFont="1" applyFill="1" applyBorder="1" applyAlignment="1">
      <alignment horizontal="center"/>
    </xf>
    <xf numFmtId="0" fontId="15" fillId="2" borderId="17" xfId="2" applyFont="1" applyFill="1" applyBorder="1" applyAlignment="1">
      <alignment horizontal="center"/>
    </xf>
    <xf numFmtId="0" fontId="15" fillId="2" borderId="19" xfId="2" applyFont="1" applyFill="1" applyBorder="1" applyAlignment="1">
      <alignment horizontal="center"/>
    </xf>
    <xf numFmtId="0" fontId="2" fillId="6" borderId="0" xfId="2" applyFont="1" applyFill="1" applyBorder="1" applyAlignment="1">
      <alignment horizontal="left" vertical="center"/>
    </xf>
    <xf numFmtId="0" fontId="24" fillId="6" borderId="0" xfId="2" applyFont="1" applyFill="1" applyBorder="1" applyAlignment="1">
      <alignment vertical="center"/>
    </xf>
    <xf numFmtId="0" fontId="24" fillId="6" borderId="0" xfId="2" applyFont="1" applyFill="1" applyBorder="1" applyAlignment="1"/>
    <xf numFmtId="0" fontId="24" fillId="0" borderId="0" xfId="2" applyFont="1" applyFill="1" applyBorder="1" applyAlignment="1">
      <alignment horizontal="left" vertical="center"/>
    </xf>
    <xf numFmtId="0" fontId="2" fillId="0" borderId="17" xfId="2" applyFont="1" applyBorder="1" applyAlignment="1"/>
    <xf numFmtId="0" fontId="2" fillId="0" borderId="19" xfId="2" applyFont="1" applyBorder="1" applyAlignment="1"/>
    <xf numFmtId="0" fontId="2" fillId="0" borderId="9" xfId="2" applyFont="1" applyBorder="1" applyAlignment="1">
      <alignment horizontal="left" vertical="center"/>
    </xf>
    <xf numFmtId="0" fontId="2" fillId="0" borderId="25" xfId="2" applyFont="1" applyBorder="1"/>
    <xf numFmtId="0" fontId="2" fillId="0" borderId="8" xfId="2" applyFont="1" applyBorder="1" applyAlignment="1">
      <alignment vertical="center"/>
    </xf>
    <xf numFmtId="0" fontId="7" fillId="0" borderId="9" xfId="2" applyFont="1" applyBorder="1" applyAlignment="1">
      <alignment horizontal="left" vertical="center"/>
    </xf>
    <xf numFmtId="0" fontId="2" fillId="0" borderId="6" xfId="2" applyFont="1" applyBorder="1" applyAlignment="1">
      <alignment vertical="center"/>
    </xf>
    <xf numFmtId="0" fontId="2" fillId="6" borderId="13" xfId="2" applyFont="1" applyFill="1" applyBorder="1" applyAlignment="1">
      <alignment horizontal="left" vertical="center"/>
    </xf>
    <xf numFmtId="0" fontId="24" fillId="6" borderId="13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center"/>
    </xf>
    <xf numFmtId="0" fontId="16" fillId="0" borderId="11" xfId="2" applyFont="1" applyBorder="1" applyAlignment="1">
      <alignment horizontal="center"/>
    </xf>
    <xf numFmtId="0" fontId="16" fillId="0" borderId="13" xfId="2" applyFont="1" applyBorder="1" applyAlignment="1">
      <alignment horizontal="center"/>
    </xf>
    <xf numFmtId="0" fontId="2" fillId="0" borderId="15" xfId="2" applyFont="1" applyBorder="1"/>
    <xf numFmtId="0" fontId="15" fillId="3" borderId="19" xfId="2" applyFont="1" applyFill="1" applyBorder="1" applyAlignment="1">
      <alignment horizontal="center"/>
    </xf>
    <xf numFmtId="0" fontId="2" fillId="0" borderId="18" xfId="2" applyFont="1" applyFill="1" applyBorder="1"/>
    <xf numFmtId="0" fontId="2" fillId="0" borderId="19" xfId="2" applyFont="1" applyFill="1" applyBorder="1"/>
    <xf numFmtId="0" fontId="2" fillId="0" borderId="0" xfId="2" applyFont="1" applyBorder="1" applyAlignment="1">
      <alignment horizontal="left" vertical="center"/>
    </xf>
    <xf numFmtId="0" fontId="24" fillId="0" borderId="0" xfId="2" applyFont="1" applyBorder="1" applyAlignment="1">
      <alignment vertical="center"/>
    </xf>
    <xf numFmtId="0" fontId="2" fillId="0" borderId="18" xfId="2" applyFont="1" applyBorder="1" applyAlignment="1">
      <alignment horizontal="left" vertical="center"/>
    </xf>
    <xf numFmtId="0" fontId="2" fillId="0" borderId="17" xfId="2" applyFont="1" applyBorder="1" applyAlignment="1">
      <alignment horizontal="left" vertical="center"/>
    </xf>
    <xf numFmtId="0" fontId="2" fillId="0" borderId="19" xfId="2" applyFont="1" applyBorder="1" applyAlignment="1">
      <alignment horizontal="left" vertical="center"/>
    </xf>
    <xf numFmtId="0" fontId="2" fillId="0" borderId="13" xfId="2" applyFont="1" applyBorder="1" applyAlignment="1">
      <alignment vertical="center"/>
    </xf>
    <xf numFmtId="0" fontId="2" fillId="0" borderId="11" xfId="2" applyFont="1" applyBorder="1" applyAlignment="1">
      <alignment horizontal="left" vertical="center"/>
    </xf>
    <xf numFmtId="0" fontId="2" fillId="0" borderId="13" xfId="2" applyFont="1" applyBorder="1" applyAlignment="1">
      <alignment horizontal="left" vertical="center"/>
    </xf>
    <xf numFmtId="0" fontId="16" fillId="0" borderId="0" xfId="2" applyFont="1" applyBorder="1" applyAlignment="1">
      <alignment horizontal="center"/>
    </xf>
    <xf numFmtId="0" fontId="2" fillId="0" borderId="6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0" fontId="2" fillId="0" borderId="8" xfId="2" applyFont="1" applyFill="1" applyBorder="1" applyAlignment="1">
      <alignment horizontal="left" vertical="center"/>
    </xf>
    <xf numFmtId="0" fontId="24" fillId="0" borderId="17" xfId="2" applyFont="1" applyBorder="1" applyAlignment="1">
      <alignment vertical="center"/>
    </xf>
    <xf numFmtId="0" fontId="2" fillId="0" borderId="26" xfId="2" applyFont="1" applyFill="1" applyBorder="1" applyAlignment="1">
      <alignment vertical="center"/>
    </xf>
    <xf numFmtId="0" fontId="2" fillId="0" borderId="13" xfId="2" applyFont="1" applyFill="1" applyBorder="1" applyAlignment="1">
      <alignment horizontal="left" vertical="center"/>
    </xf>
    <xf numFmtId="0" fontId="2" fillId="0" borderId="10" xfId="2" applyFont="1" applyFill="1" applyBorder="1" applyAlignment="1">
      <alignment horizontal="left" vertical="center"/>
    </xf>
    <xf numFmtId="0" fontId="2" fillId="0" borderId="10" xfId="2" applyFont="1" applyFill="1" applyBorder="1"/>
    <xf numFmtId="0" fontId="24" fillId="0" borderId="13" xfId="2" applyFont="1" applyBorder="1" applyAlignment="1">
      <alignment vertical="center"/>
    </xf>
    <xf numFmtId="0" fontId="24" fillId="0" borderId="10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6" xfId="2" applyFont="1" applyFill="1" applyBorder="1" applyAlignment="1">
      <alignment horizontal="left" vertical="center"/>
    </xf>
    <xf numFmtId="0" fontId="2" fillId="0" borderId="17" xfId="2" applyFont="1" applyFill="1" applyBorder="1" applyAlignment="1">
      <alignment horizontal="left" vertical="center"/>
    </xf>
    <xf numFmtId="0" fontId="2" fillId="0" borderId="19" xfId="2" applyFont="1" applyFill="1" applyBorder="1" applyAlignment="1">
      <alignment horizontal="left" vertical="center"/>
    </xf>
    <xf numFmtId="0" fontId="24" fillId="0" borderId="17" xfId="2" applyFont="1" applyFill="1" applyBorder="1" applyAlignment="1">
      <alignment vertical="center"/>
    </xf>
    <xf numFmtId="0" fontId="24" fillId="0" borderId="19" xfId="2" applyFont="1" applyFill="1" applyBorder="1" applyAlignment="1"/>
    <xf numFmtId="0" fontId="2" fillId="0" borderId="18" xfId="2" applyFont="1" applyFill="1" applyBorder="1" applyAlignment="1">
      <alignment horizontal="left" vertical="center"/>
    </xf>
    <xf numFmtId="0" fontId="16" fillId="0" borderId="17" xfId="2" applyFont="1" applyFill="1" applyBorder="1" applyAlignment="1">
      <alignment horizontal="center"/>
    </xf>
    <xf numFmtId="0" fontId="7" fillId="0" borderId="18" xfId="2" applyFont="1" applyBorder="1" applyAlignment="1">
      <alignment horizontal="left" vertical="center"/>
    </xf>
    <xf numFmtId="0" fontId="2" fillId="0" borderId="17" xfId="2" applyFont="1" applyBorder="1" applyAlignment="1">
      <alignment vertical="center"/>
    </xf>
    <xf numFmtId="0" fontId="2" fillId="0" borderId="25" xfId="2" applyFont="1" applyBorder="1" applyAlignment="1">
      <alignment vertical="center"/>
    </xf>
    <xf numFmtId="0" fontId="24" fillId="0" borderId="0" xfId="2" applyFont="1" applyFill="1" applyBorder="1" applyAlignment="1">
      <alignment vertical="center"/>
    </xf>
    <xf numFmtId="0" fontId="24" fillId="0" borderId="8" xfId="2" applyFont="1" applyFill="1" applyBorder="1" applyAlignment="1"/>
    <xf numFmtId="0" fontId="2" fillId="0" borderId="9" xfId="2" applyFont="1" applyFill="1" applyBorder="1" applyAlignment="1">
      <alignment horizontal="left" vertical="center"/>
    </xf>
    <xf numFmtId="0" fontId="2" fillId="0" borderId="7" xfId="2" applyFont="1" applyBorder="1" applyAlignment="1">
      <alignment vertical="center"/>
    </xf>
    <xf numFmtId="0" fontId="2" fillId="0" borderId="26" xfId="2" applyFont="1" applyFill="1" applyBorder="1"/>
    <xf numFmtId="0" fontId="2" fillId="0" borderId="13" xfId="2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4" fillId="0" borderId="13" xfId="2" applyFont="1" applyFill="1" applyBorder="1" applyAlignment="1">
      <alignment vertical="center"/>
    </xf>
    <xf numFmtId="0" fontId="24" fillId="0" borderId="10" xfId="2" applyFont="1" applyFill="1" applyBorder="1" applyAlignment="1">
      <alignment vertical="center"/>
    </xf>
    <xf numFmtId="0" fontId="2" fillId="0" borderId="16" xfId="2" applyFont="1" applyBorder="1" applyAlignment="1">
      <alignment horizontal="left" vertical="center"/>
    </xf>
    <xf numFmtId="0" fontId="7" fillId="0" borderId="0" xfId="2" applyFont="1" applyBorder="1" applyAlignment="1">
      <alignment horizontal="left" vertical="center"/>
    </xf>
    <xf numFmtId="0" fontId="2" fillId="0" borderId="6" xfId="2" applyFont="1" applyBorder="1" applyAlignment="1">
      <alignment horizontal="left" vertical="center"/>
    </xf>
    <xf numFmtId="0" fontId="2" fillId="0" borderId="8" xfId="2" applyFont="1" applyBorder="1" applyAlignment="1">
      <alignment horizontal="left" vertical="center"/>
    </xf>
    <xf numFmtId="0" fontId="2" fillId="0" borderId="26" xfId="2" applyFont="1" applyBorder="1" applyAlignment="1">
      <alignment vertical="center"/>
    </xf>
    <xf numFmtId="0" fontId="2" fillId="0" borderId="11" xfId="2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17" fillId="0" borderId="0" xfId="2" applyFont="1" applyBorder="1"/>
    <xf numFmtId="0" fontId="17" fillId="0" borderId="0" xfId="2" applyFont="1" applyBorder="1" applyAlignment="1">
      <alignment horizontal="left"/>
    </xf>
    <xf numFmtId="0" fontId="44" fillId="0" borderId="0" xfId="2" applyFont="1" applyBorder="1"/>
    <xf numFmtId="0" fontId="17" fillId="0" borderId="8" xfId="2" applyFont="1" applyBorder="1"/>
    <xf numFmtId="0" fontId="17" fillId="0" borderId="22" xfId="2" applyFont="1" applyBorder="1" applyAlignment="1">
      <alignment horizontal="left"/>
    </xf>
    <xf numFmtId="0" fontId="44" fillId="0" borderId="23" xfId="2" applyFont="1" applyBorder="1"/>
    <xf numFmtId="0" fontId="17" fillId="0" borderId="23" xfId="2" applyFont="1" applyBorder="1"/>
    <xf numFmtId="0" fontId="17" fillId="0" borderId="27" xfId="2" applyFont="1" applyBorder="1"/>
    <xf numFmtId="0" fontId="2" fillId="0" borderId="23" xfId="2" applyFont="1" applyFill="1" applyBorder="1" applyAlignment="1">
      <alignment horizontal="left" vertical="center"/>
    </xf>
    <xf numFmtId="0" fontId="24" fillId="0" borderId="23" xfId="2" applyFont="1" applyFill="1" applyBorder="1" applyAlignment="1">
      <alignment vertical="center"/>
    </xf>
    <xf numFmtId="0" fontId="17" fillId="0" borderId="23" xfId="2" applyFont="1" applyFill="1" applyBorder="1"/>
    <xf numFmtId="0" fontId="17" fillId="0" borderId="24" xfId="2" applyFont="1" applyBorder="1"/>
    <xf numFmtId="0" fontId="17" fillId="0" borderId="0" xfId="2" applyFont="1"/>
    <xf numFmtId="0" fontId="19" fillId="0" borderId="18" xfId="2" applyFont="1" applyBorder="1" applyAlignment="1">
      <alignment vertical="center"/>
    </xf>
    <xf numFmtId="0" fontId="19" fillId="0" borderId="17" xfId="2" applyFont="1" applyBorder="1" applyAlignment="1">
      <alignment vertical="center"/>
    </xf>
    <xf numFmtId="0" fontId="19" fillId="0" borderId="19" xfId="2" applyFont="1" applyBorder="1" applyAlignment="1">
      <alignment vertical="center"/>
    </xf>
    <xf numFmtId="0" fontId="39" fillId="0" borderId="0" xfId="0" applyFont="1"/>
    <xf numFmtId="0" fontId="49" fillId="0" borderId="0" xfId="0" applyFont="1"/>
    <xf numFmtId="0" fontId="2" fillId="0" borderId="17" xfId="2" applyFont="1" applyFill="1" applyBorder="1" applyAlignment="1">
      <alignment horizontal="left" vertical="center"/>
    </xf>
    <xf numFmtId="0" fontId="2" fillId="0" borderId="19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0" fontId="2" fillId="0" borderId="8" xfId="2" applyFont="1" applyFill="1" applyBorder="1" applyAlignment="1">
      <alignment horizontal="left" vertical="center"/>
    </xf>
    <xf numFmtId="0" fontId="2" fillId="0" borderId="16" xfId="2" applyFont="1" applyBorder="1" applyAlignment="1">
      <alignment horizontal="left" vertical="center"/>
    </xf>
    <xf numFmtId="0" fontId="2" fillId="0" borderId="17" xfId="2" applyFont="1" applyBorder="1" applyAlignment="1">
      <alignment horizontal="left" vertical="center"/>
    </xf>
    <xf numFmtId="0" fontId="2" fillId="0" borderId="19" xfId="2" applyFont="1" applyBorder="1" applyAlignment="1">
      <alignment horizontal="left" vertical="center"/>
    </xf>
    <xf numFmtId="0" fontId="2" fillId="0" borderId="6" xfId="2" applyFont="1" applyBorder="1" applyAlignment="1">
      <alignment horizontal="left" vertical="center"/>
    </xf>
    <xf numFmtId="0" fontId="2" fillId="0" borderId="0" xfId="2" applyFont="1" applyBorder="1" applyAlignment="1">
      <alignment horizontal="left" vertical="center"/>
    </xf>
    <xf numFmtId="0" fontId="41" fillId="0" borderId="23" xfId="2" applyFont="1" applyBorder="1" applyAlignment="1">
      <alignment horizontal="left"/>
    </xf>
    <xf numFmtId="0" fontId="5" fillId="0" borderId="8" xfId="2" applyFont="1" applyBorder="1" applyAlignment="1">
      <alignment horizontal="center" vertical="top"/>
    </xf>
    <xf numFmtId="0" fontId="2" fillId="0" borderId="19" xfId="2" applyFont="1" applyFill="1" applyBorder="1" applyAlignment="1"/>
    <xf numFmtId="0" fontId="24" fillId="0" borderId="18" xfId="2" applyFont="1" applyBorder="1" applyAlignment="1"/>
    <xf numFmtId="0" fontId="24" fillId="0" borderId="9" xfId="2" applyFont="1" applyBorder="1" applyAlignment="1"/>
    <xf numFmtId="0" fontId="7" fillId="0" borderId="27" xfId="2" applyFont="1" applyFill="1" applyBorder="1" applyAlignment="1">
      <alignment vertical="center"/>
    </xf>
    <xf numFmtId="0" fontId="13" fillId="0" borderId="17" xfId="2" applyFont="1" applyBorder="1" applyAlignment="1"/>
    <xf numFmtId="0" fontId="13" fillId="0" borderId="9" xfId="2" applyFont="1" applyBorder="1" applyAlignment="1"/>
    <xf numFmtId="0" fontId="2" fillId="0" borderId="13" xfId="2" applyFont="1" applyBorder="1" applyProtection="1">
      <protection locked="0"/>
    </xf>
    <xf numFmtId="0" fontId="3" fillId="0" borderId="19" xfId="2" applyFont="1" applyFill="1" applyBorder="1" applyAlignment="1">
      <alignment horizontal="center"/>
    </xf>
    <xf numFmtId="0" fontId="15" fillId="2" borderId="88" xfId="2" applyFont="1" applyFill="1" applyBorder="1" applyAlignment="1">
      <alignment horizontal="center"/>
    </xf>
    <xf numFmtId="0" fontId="2" fillId="0" borderId="11" xfId="2" applyFont="1" applyBorder="1" applyAlignment="1">
      <alignment vertical="center"/>
    </xf>
    <xf numFmtId="0" fontId="2" fillId="0" borderId="15" xfId="2" applyFont="1" applyBorder="1" applyAlignment="1">
      <alignment vertical="center"/>
    </xf>
    <xf numFmtId="0" fontId="7" fillId="0" borderId="17" xfId="2" applyFont="1" applyBorder="1" applyAlignment="1">
      <alignment horizontal="left" vertical="center"/>
    </xf>
    <xf numFmtId="0" fontId="2" fillId="0" borderId="17" xfId="2" applyFont="1" applyFill="1" applyBorder="1" applyAlignment="1">
      <alignment vertical="center"/>
    </xf>
    <xf numFmtId="0" fontId="2" fillId="0" borderId="17" xfId="2" applyFont="1" applyFill="1" applyBorder="1" applyAlignment="1">
      <alignment vertical="justify"/>
    </xf>
    <xf numFmtId="0" fontId="17" fillId="0" borderId="0" xfId="2" applyFont="1" applyBorder="1" applyAlignment="1"/>
    <xf numFmtId="0" fontId="2" fillId="0" borderId="0" xfId="2" applyFont="1" applyAlignment="1"/>
    <xf numFmtId="0" fontId="2" fillId="0" borderId="26" xfId="2" applyFont="1" applyFill="1" applyBorder="1" applyAlignment="1">
      <alignment horizontal="left" vertical="center"/>
    </xf>
    <xf numFmtId="0" fontId="2" fillId="0" borderId="28" xfId="2" applyFont="1" applyFill="1" applyBorder="1" applyAlignment="1"/>
    <xf numFmtId="0" fontId="2" fillId="0" borderId="23" xfId="2" applyFont="1" applyBorder="1" applyAlignment="1"/>
    <xf numFmtId="0" fontId="2" fillId="0" borderId="24" xfId="2" applyFont="1" applyBorder="1" applyAlignment="1">
      <alignment vertical="center"/>
    </xf>
    <xf numFmtId="0" fontId="17" fillId="0" borderId="0" xfId="2" applyFont="1" applyFill="1" applyBorder="1"/>
    <xf numFmtId="164" fontId="21" fillId="0" borderId="0" xfId="3" applyFont="1" applyFill="1" applyBorder="1" applyAlignment="1">
      <alignment horizontal="center"/>
    </xf>
    <xf numFmtId="0" fontId="2" fillId="0" borderId="0" xfId="2" applyFont="1" applyFill="1" applyBorder="1" applyAlignment="1">
      <alignment vertical="center" wrapText="1"/>
    </xf>
    <xf numFmtId="0" fontId="2" fillId="0" borderId="17" xfId="2" applyFont="1" applyFill="1" applyBorder="1" applyAlignment="1">
      <alignment horizontal="left" vertical="center"/>
    </xf>
    <xf numFmtId="0" fontId="2" fillId="0" borderId="19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0" fontId="2" fillId="0" borderId="8" xfId="2" applyFont="1" applyFill="1" applyBorder="1" applyAlignment="1">
      <alignment horizontal="left" vertical="center"/>
    </xf>
    <xf numFmtId="0" fontId="2" fillId="0" borderId="16" xfId="2" applyFont="1" applyBorder="1" applyAlignment="1">
      <alignment horizontal="left" vertical="center"/>
    </xf>
    <xf numFmtId="0" fontId="2" fillId="0" borderId="17" xfId="2" applyFont="1" applyBorder="1" applyAlignment="1">
      <alignment horizontal="left" vertical="center"/>
    </xf>
    <xf numFmtId="0" fontId="2" fillId="0" borderId="19" xfId="2" applyFont="1" applyBorder="1" applyAlignment="1">
      <alignment horizontal="left" vertical="center"/>
    </xf>
    <xf numFmtId="0" fontId="2" fillId="0" borderId="6" xfId="2" applyFont="1" applyBorder="1" applyAlignment="1">
      <alignment horizontal="left" vertical="center"/>
    </xf>
    <xf numFmtId="0" fontId="2" fillId="0" borderId="0" xfId="2" applyFont="1" applyBorder="1" applyAlignment="1">
      <alignment horizontal="left" vertical="center"/>
    </xf>
    <xf numFmtId="0" fontId="41" fillId="0" borderId="23" xfId="2" applyFont="1" applyBorder="1" applyAlignment="1">
      <alignment horizontal="left"/>
    </xf>
    <xf numFmtId="0" fontId="2" fillId="0" borderId="18" xfId="2" applyFont="1" applyFill="1" applyBorder="1" applyAlignment="1">
      <alignment horizontal="left" vertical="center"/>
    </xf>
    <xf numFmtId="0" fontId="2" fillId="0" borderId="9" xfId="2" applyFont="1" applyFill="1" applyBorder="1" applyAlignment="1">
      <alignment horizontal="left" vertical="center"/>
    </xf>
    <xf numFmtId="0" fontId="2" fillId="0" borderId="18" xfId="2" applyFont="1" applyFill="1" applyBorder="1" applyAlignment="1">
      <alignment horizontal="left"/>
    </xf>
    <xf numFmtId="0" fontId="2" fillId="0" borderId="9" xfId="2" applyFont="1" applyFill="1" applyBorder="1" applyAlignment="1">
      <alignment horizontal="left"/>
    </xf>
    <xf numFmtId="0" fontId="2" fillId="0" borderId="13" xfId="2" applyFont="1" applyFill="1" applyBorder="1" applyAlignment="1">
      <alignment horizontal="left" vertical="center"/>
    </xf>
    <xf numFmtId="0" fontId="2" fillId="0" borderId="0" xfId="2" applyFont="1" applyBorder="1" applyAlignment="1">
      <alignment vertical="center"/>
    </xf>
    <xf numFmtId="2" fontId="19" fillId="0" borderId="18" xfId="1" applyNumberFormat="1" applyFont="1" applyFill="1" applyBorder="1" applyAlignment="1">
      <alignment horizontal="right" vertical="center" indent="3"/>
    </xf>
    <xf numFmtId="2" fontId="19" fillId="0" borderId="17" xfId="1" applyNumberFormat="1" applyFont="1" applyFill="1" applyBorder="1" applyAlignment="1">
      <alignment horizontal="right" vertical="center" indent="3"/>
    </xf>
    <xf numFmtId="2" fontId="19" fillId="0" borderId="9" xfId="1" applyNumberFormat="1" applyFont="1" applyFill="1" applyBorder="1" applyAlignment="1">
      <alignment horizontal="right" vertical="center" indent="3"/>
    </xf>
    <xf numFmtId="2" fontId="19" fillId="0" borderId="0" xfId="1" applyNumberFormat="1" applyFont="1" applyFill="1" applyBorder="1" applyAlignment="1">
      <alignment horizontal="right" vertical="center" indent="3"/>
    </xf>
    <xf numFmtId="2" fontId="19" fillId="0" borderId="11" xfId="1" applyNumberFormat="1" applyFont="1" applyFill="1" applyBorder="1" applyAlignment="1">
      <alignment horizontal="right" vertical="center" indent="3"/>
    </xf>
    <xf numFmtId="2" fontId="19" fillId="0" borderId="13" xfId="1" applyNumberFormat="1" applyFont="1" applyFill="1" applyBorder="1" applyAlignment="1">
      <alignment horizontal="right" vertical="center" indent="3"/>
    </xf>
    <xf numFmtId="0" fontId="19" fillId="0" borderId="18" xfId="1" applyFont="1" applyFill="1" applyBorder="1" applyAlignment="1">
      <alignment horizontal="right" vertical="center" indent="2"/>
    </xf>
    <xf numFmtId="0" fontId="19" fillId="0" borderId="17" xfId="1" applyFont="1" applyFill="1" applyBorder="1" applyAlignment="1">
      <alignment horizontal="right" vertical="center" indent="2"/>
    </xf>
    <xf numFmtId="0" fontId="19" fillId="0" borderId="19" xfId="1" applyFont="1" applyFill="1" applyBorder="1" applyAlignment="1">
      <alignment horizontal="right" vertical="center" indent="2"/>
    </xf>
    <xf numFmtId="0" fontId="19" fillId="0" borderId="9" xfId="1" applyFont="1" applyFill="1" applyBorder="1" applyAlignment="1">
      <alignment horizontal="right" vertical="center" indent="2"/>
    </xf>
    <xf numFmtId="0" fontId="19" fillId="0" borderId="0" xfId="1" applyFont="1" applyFill="1" applyBorder="1" applyAlignment="1">
      <alignment horizontal="right" vertical="center" indent="2"/>
    </xf>
    <xf numFmtId="0" fontId="19" fillId="0" borderId="8" xfId="1" applyFont="1" applyFill="1" applyBorder="1" applyAlignment="1">
      <alignment horizontal="right" vertical="center" indent="2"/>
    </xf>
    <xf numFmtId="0" fontId="19" fillId="0" borderId="11" xfId="1" applyFont="1" applyFill="1" applyBorder="1" applyAlignment="1">
      <alignment horizontal="right" vertical="center" indent="2"/>
    </xf>
    <xf numFmtId="0" fontId="19" fillId="0" borderId="13" xfId="1" applyFont="1" applyFill="1" applyBorder="1" applyAlignment="1">
      <alignment horizontal="right" vertical="center" indent="2"/>
    </xf>
    <xf numFmtId="0" fontId="19" fillId="0" borderId="10" xfId="1" applyFont="1" applyFill="1" applyBorder="1" applyAlignment="1">
      <alignment horizontal="right" vertical="center" indent="2"/>
    </xf>
    <xf numFmtId="0" fontId="19" fillId="0" borderId="5" xfId="1" applyFont="1" applyFill="1" applyBorder="1" applyAlignment="1">
      <alignment horizontal="right" vertical="center" indent="2"/>
    </xf>
    <xf numFmtId="0" fontId="19" fillId="0" borderId="2" xfId="1" applyFont="1" applyFill="1" applyBorder="1" applyAlignment="1">
      <alignment horizontal="right" vertical="center" indent="2"/>
    </xf>
    <xf numFmtId="0" fontId="19" fillId="0" borderId="4" xfId="1" applyFont="1" applyFill="1" applyBorder="1" applyAlignment="1">
      <alignment horizontal="right" vertical="center" indent="2"/>
    </xf>
    <xf numFmtId="2" fontId="21" fillId="0" borderId="18" xfId="1" applyNumberFormat="1" applyFont="1" applyFill="1" applyBorder="1" applyAlignment="1">
      <alignment horizontal="center" vertical="center"/>
    </xf>
    <xf numFmtId="2" fontId="21" fillId="0" borderId="17" xfId="1" applyNumberFormat="1" applyFont="1" applyFill="1" applyBorder="1" applyAlignment="1">
      <alignment horizontal="center" vertical="center"/>
    </xf>
    <xf numFmtId="2" fontId="21" fillId="0" borderId="19" xfId="1" applyNumberFormat="1" applyFont="1" applyFill="1" applyBorder="1" applyAlignment="1">
      <alignment horizontal="center" vertical="center"/>
    </xf>
    <xf numFmtId="2" fontId="21" fillId="0" borderId="9" xfId="1" applyNumberFormat="1" applyFont="1" applyFill="1" applyBorder="1" applyAlignment="1">
      <alignment horizontal="center" vertical="center"/>
    </xf>
    <xf numFmtId="2" fontId="21" fillId="0" borderId="0" xfId="1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  <xf numFmtId="2" fontId="21" fillId="0" borderId="11" xfId="1" applyNumberFormat="1" applyFont="1" applyFill="1" applyBorder="1" applyAlignment="1">
      <alignment horizontal="center" vertical="center"/>
    </xf>
    <xf numFmtId="2" fontId="21" fillId="0" borderId="13" xfId="1" applyNumberFormat="1" applyFont="1" applyFill="1" applyBorder="1" applyAlignment="1">
      <alignment horizontal="center" vertical="center"/>
    </xf>
    <xf numFmtId="2" fontId="21" fillId="0" borderId="10" xfId="1" applyNumberFormat="1" applyFont="1" applyFill="1" applyBorder="1" applyAlignment="1">
      <alignment horizontal="center" vertical="center"/>
    </xf>
    <xf numFmtId="0" fontId="20" fillId="0" borderId="18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/>
    </xf>
    <xf numFmtId="0" fontId="20" fillId="0" borderId="0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13" xfId="1" applyFont="1" applyFill="1" applyBorder="1" applyAlignment="1">
      <alignment horizontal="center"/>
    </xf>
    <xf numFmtId="0" fontId="20" fillId="0" borderId="15" xfId="1" applyFont="1" applyFill="1" applyBorder="1" applyAlignment="1">
      <alignment horizontal="center"/>
    </xf>
    <xf numFmtId="0" fontId="20" fillId="0" borderId="28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2" fontId="21" fillId="0" borderId="42" xfId="1" applyNumberFormat="1" applyFont="1" applyFill="1" applyBorder="1" applyAlignment="1">
      <alignment horizontal="right" vertical="center" indent="3"/>
    </xf>
    <xf numFmtId="2" fontId="21" fillId="0" borderId="40" xfId="1" applyNumberFormat="1" applyFont="1" applyFill="1" applyBorder="1" applyAlignment="1">
      <alignment horizontal="right" vertical="center" indent="3"/>
    </xf>
    <xf numFmtId="2" fontId="21" fillId="0" borderId="43" xfId="1" applyNumberFormat="1" applyFont="1" applyFill="1" applyBorder="1" applyAlignment="1">
      <alignment horizontal="right" vertical="center" indent="3"/>
    </xf>
    <xf numFmtId="2" fontId="21" fillId="0" borderId="44" xfId="1" applyNumberFormat="1" applyFont="1" applyFill="1" applyBorder="1" applyAlignment="1">
      <alignment horizontal="right" vertical="center" indent="3"/>
    </xf>
    <xf numFmtId="2" fontId="21" fillId="0" borderId="45" xfId="1" applyNumberFormat="1" applyFont="1" applyFill="1" applyBorder="1" applyAlignment="1">
      <alignment horizontal="right" vertical="center" indent="3"/>
    </xf>
    <xf numFmtId="2" fontId="21" fillId="0" borderId="46" xfId="1" applyNumberFormat="1" applyFont="1" applyFill="1" applyBorder="1" applyAlignment="1">
      <alignment horizontal="right" vertical="center" indent="3"/>
    </xf>
    <xf numFmtId="2" fontId="19" fillId="0" borderId="19" xfId="1" applyNumberFormat="1" applyFont="1" applyFill="1" applyBorder="1" applyAlignment="1">
      <alignment horizontal="right" vertical="center" indent="3"/>
    </xf>
    <xf numFmtId="2" fontId="19" fillId="0" borderId="8" xfId="1" applyNumberFormat="1" applyFont="1" applyFill="1" applyBorder="1" applyAlignment="1">
      <alignment horizontal="right" vertical="center" indent="3"/>
    </xf>
    <xf numFmtId="2" fontId="19" fillId="0" borderId="28" xfId="1" applyNumberFormat="1" applyFont="1" applyFill="1" applyBorder="1" applyAlignment="1">
      <alignment horizontal="right" vertical="center" indent="3"/>
    </xf>
    <xf numFmtId="2" fontId="19" fillId="0" borderId="23" xfId="1" applyNumberFormat="1" applyFont="1" applyFill="1" applyBorder="1" applyAlignment="1">
      <alignment horizontal="right" vertical="center" indent="3"/>
    </xf>
    <xf numFmtId="2" fontId="19" fillId="0" borderId="27" xfId="1" applyNumberFormat="1" applyFont="1" applyFill="1" applyBorder="1" applyAlignment="1">
      <alignment horizontal="right" vertical="center" indent="3"/>
    </xf>
    <xf numFmtId="0" fontId="23" fillId="0" borderId="9" xfId="1" applyFont="1" applyFill="1" applyBorder="1" applyAlignment="1">
      <alignment horizontal="center"/>
    </xf>
    <xf numFmtId="0" fontId="23" fillId="0" borderId="7" xfId="1" applyFont="1" applyFill="1" applyBorder="1" applyAlignment="1">
      <alignment horizontal="center"/>
    </xf>
    <xf numFmtId="0" fontId="23" fillId="0" borderId="11" xfId="1" applyFont="1" applyFill="1" applyBorder="1" applyAlignment="1">
      <alignment horizontal="center"/>
    </xf>
    <xf numFmtId="0" fontId="23" fillId="0" borderId="15" xfId="1" applyFont="1" applyFill="1" applyBorder="1" applyAlignment="1">
      <alignment horizontal="center"/>
    </xf>
    <xf numFmtId="168" fontId="23" fillId="0" borderId="9" xfId="1" applyNumberFormat="1" applyFont="1" applyFill="1" applyBorder="1" applyAlignment="1">
      <alignment horizontal="center" shrinkToFit="1"/>
    </xf>
    <xf numFmtId="168" fontId="23" fillId="0" borderId="0" xfId="1" applyNumberFormat="1" applyFont="1" applyFill="1" applyBorder="1" applyAlignment="1">
      <alignment horizontal="center" shrinkToFit="1"/>
    </xf>
    <xf numFmtId="168" fontId="23" fillId="0" borderId="7" xfId="1" applyNumberFormat="1" applyFont="1" applyFill="1" applyBorder="1" applyAlignment="1">
      <alignment horizontal="center" shrinkToFit="1"/>
    </xf>
    <xf numFmtId="168" fontId="23" fillId="0" borderId="11" xfId="1" applyNumberFormat="1" applyFont="1" applyFill="1" applyBorder="1" applyAlignment="1">
      <alignment horizontal="center" shrinkToFit="1"/>
    </xf>
    <xf numFmtId="168" fontId="23" fillId="0" borderId="13" xfId="1" applyNumberFormat="1" applyFont="1" applyFill="1" applyBorder="1" applyAlignment="1">
      <alignment horizontal="center" shrinkToFit="1"/>
    </xf>
    <xf numFmtId="168" fontId="23" fillId="0" borderId="15" xfId="1" applyNumberFormat="1" applyFont="1" applyFill="1" applyBorder="1" applyAlignment="1">
      <alignment horizontal="center" shrinkToFit="1"/>
    </xf>
    <xf numFmtId="0" fontId="2" fillId="0" borderId="16" xfId="1" applyFont="1" applyFill="1" applyBorder="1" applyAlignment="1">
      <alignment horizontal="left"/>
    </xf>
    <xf numFmtId="0" fontId="2" fillId="0" borderId="17" xfId="1" applyFont="1" applyFill="1" applyBorder="1" applyAlignment="1">
      <alignment horizontal="left"/>
    </xf>
    <xf numFmtId="0" fontId="2" fillId="0" borderId="19" xfId="1" applyFont="1" applyFill="1" applyBorder="1" applyAlignment="1">
      <alignment horizontal="left"/>
    </xf>
    <xf numFmtId="0" fontId="2" fillId="0" borderId="6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1" fillId="0" borderId="0" xfId="1" applyBorder="1" applyAlignment="1">
      <alignment vertical="center"/>
    </xf>
    <xf numFmtId="0" fontId="2" fillId="0" borderId="16" xfId="1" applyFont="1" applyBorder="1" applyAlignment="1">
      <alignment horizontal="left" vertical="center"/>
    </xf>
    <xf numFmtId="0" fontId="2" fillId="0" borderId="17" xfId="1" applyFont="1" applyBorder="1" applyAlignment="1">
      <alignment horizontal="left" vertical="center"/>
    </xf>
    <xf numFmtId="0" fontId="2" fillId="0" borderId="6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8" xfId="1" applyFont="1" applyFill="1" applyBorder="1" applyAlignment="1">
      <alignment horizontal="left"/>
    </xf>
    <xf numFmtId="0" fontId="19" fillId="0" borderId="25" xfId="1" applyFont="1" applyFill="1" applyBorder="1" applyAlignment="1">
      <alignment horizontal="right" vertical="center" indent="2"/>
    </xf>
    <xf numFmtId="0" fontId="19" fillId="0" borderId="7" xfId="1" applyFont="1" applyFill="1" applyBorder="1" applyAlignment="1">
      <alignment horizontal="right" vertical="center" indent="2"/>
    </xf>
    <xf numFmtId="0" fontId="19" fillId="0" borderId="15" xfId="1" applyFont="1" applyFill="1" applyBorder="1" applyAlignment="1">
      <alignment horizontal="right" vertical="center" indent="2"/>
    </xf>
    <xf numFmtId="2" fontId="19" fillId="0" borderId="18" xfId="1" applyNumberFormat="1" applyFont="1" applyFill="1" applyBorder="1" applyAlignment="1">
      <alignment horizontal="right" vertical="center" indent="4"/>
    </xf>
    <xf numFmtId="2" fontId="19" fillId="0" borderId="17" xfId="1" applyNumberFormat="1" applyFont="1" applyFill="1" applyBorder="1" applyAlignment="1">
      <alignment horizontal="right" vertical="center" indent="4"/>
    </xf>
    <xf numFmtId="2" fontId="19" fillId="0" borderId="9" xfId="1" applyNumberFormat="1" applyFont="1" applyFill="1" applyBorder="1" applyAlignment="1">
      <alignment horizontal="right" vertical="center" indent="4"/>
    </xf>
    <xf numFmtId="2" fontId="19" fillId="0" borderId="0" xfId="1" applyNumberFormat="1" applyFont="1" applyFill="1" applyBorder="1" applyAlignment="1">
      <alignment horizontal="right" vertical="center" indent="4"/>
    </xf>
    <xf numFmtId="2" fontId="19" fillId="0" borderId="11" xfId="1" applyNumberFormat="1" applyFont="1" applyFill="1" applyBorder="1" applyAlignment="1">
      <alignment horizontal="right" vertical="center" indent="4"/>
    </xf>
    <xf numFmtId="2" fontId="19" fillId="0" borderId="13" xfId="1" applyNumberFormat="1" applyFont="1" applyFill="1" applyBorder="1" applyAlignment="1">
      <alignment horizontal="right" vertical="center" indent="4"/>
    </xf>
    <xf numFmtId="0" fontId="2" fillId="0" borderId="19" xfId="1" applyFont="1" applyBorder="1" applyAlignment="1">
      <alignment horizontal="left" vertical="center"/>
    </xf>
    <xf numFmtId="0" fontId="19" fillId="0" borderId="33" xfId="1" applyFont="1" applyFill="1" applyBorder="1" applyAlignment="1">
      <alignment horizontal="center" vertical="center"/>
    </xf>
    <xf numFmtId="0" fontId="19" fillId="0" borderId="21" xfId="1" applyFont="1" applyFill="1" applyBorder="1" applyAlignment="1">
      <alignment horizontal="center" vertical="center"/>
    </xf>
    <xf numFmtId="0" fontId="19" fillId="0" borderId="29" xfId="1" applyFont="1" applyFill="1" applyBorder="1" applyAlignment="1">
      <alignment horizontal="center" vertical="center"/>
    </xf>
    <xf numFmtId="0" fontId="19" fillId="0" borderId="18" xfId="1" applyFont="1" applyFill="1" applyBorder="1" applyAlignment="1">
      <alignment horizontal="center" vertical="center"/>
    </xf>
    <xf numFmtId="0" fontId="19" fillId="0" borderId="17" xfId="1" applyFont="1" applyFill="1" applyBorder="1" applyAlignment="1">
      <alignment horizontal="center" vertical="center"/>
    </xf>
    <xf numFmtId="0" fontId="19" fillId="0" borderId="19" xfId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9" fillId="0" borderId="8" xfId="1" applyFont="1" applyFill="1" applyBorder="1" applyAlignment="1">
      <alignment horizontal="center" vertical="center"/>
    </xf>
    <xf numFmtId="0" fontId="19" fillId="0" borderId="28" xfId="1" applyFont="1" applyFill="1" applyBorder="1" applyAlignment="1">
      <alignment horizontal="center" vertical="center"/>
    </xf>
    <xf numFmtId="0" fontId="19" fillId="0" borderId="23" xfId="1" applyFont="1" applyFill="1" applyBorder="1" applyAlignment="1">
      <alignment horizontal="center" vertical="center"/>
    </xf>
    <xf numFmtId="0" fontId="19" fillId="0" borderId="27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/>
    </xf>
    <xf numFmtId="165" fontId="19" fillId="0" borderId="5" xfId="1" applyNumberFormat="1" applyFont="1" applyFill="1" applyBorder="1" applyAlignment="1">
      <alignment horizontal="center" vertical="center"/>
    </xf>
    <xf numFmtId="165" fontId="19" fillId="0" borderId="4" xfId="1" applyNumberFormat="1" applyFont="1" applyFill="1" applyBorder="1" applyAlignment="1">
      <alignment horizontal="center" vertical="center"/>
    </xf>
    <xf numFmtId="165" fontId="19" fillId="0" borderId="9" xfId="1" applyNumberFormat="1" applyFont="1" applyFill="1" applyBorder="1" applyAlignment="1">
      <alignment horizontal="center" vertical="center"/>
    </xf>
    <xf numFmtId="165" fontId="19" fillId="0" borderId="8" xfId="1" applyNumberFormat="1" applyFont="1" applyFill="1" applyBorder="1" applyAlignment="1">
      <alignment horizontal="center" vertical="center"/>
    </xf>
    <xf numFmtId="165" fontId="19" fillId="0" borderId="28" xfId="1" applyNumberFormat="1" applyFont="1" applyFill="1" applyBorder="1" applyAlignment="1">
      <alignment horizontal="center" vertical="center"/>
    </xf>
    <xf numFmtId="165" fontId="19" fillId="0" borderId="27" xfId="1" applyNumberFormat="1" applyFont="1" applyFill="1" applyBorder="1" applyAlignment="1">
      <alignment horizontal="center" vertical="center"/>
    </xf>
    <xf numFmtId="0" fontId="22" fillId="0" borderId="32" xfId="1" applyFont="1" applyFill="1" applyBorder="1" applyAlignment="1">
      <alignment horizontal="center" vertical="center" wrapText="1"/>
    </xf>
    <xf numFmtId="0" fontId="22" fillId="0" borderId="12" xfId="1" applyFont="1" applyFill="1" applyBorder="1" applyAlignment="1">
      <alignment horizontal="center" vertical="center" wrapText="1"/>
    </xf>
    <xf numFmtId="0" fontId="22" fillId="0" borderId="34" xfId="1" applyFont="1" applyFill="1" applyBorder="1" applyAlignment="1">
      <alignment horizontal="center" vertical="center" wrapText="1"/>
    </xf>
    <xf numFmtId="166" fontId="19" fillId="0" borderId="5" xfId="1" applyNumberFormat="1" applyFont="1" applyFill="1" applyBorder="1" applyAlignment="1">
      <alignment horizontal="center" vertical="center"/>
    </xf>
    <xf numFmtId="166" fontId="19" fillId="0" borderId="2" xfId="1" applyNumberFormat="1" applyFont="1" applyFill="1" applyBorder="1" applyAlignment="1">
      <alignment horizontal="center" vertical="center"/>
    </xf>
    <xf numFmtId="166" fontId="19" fillId="0" borderId="4" xfId="1" applyNumberFormat="1" applyFont="1" applyFill="1" applyBorder="1" applyAlignment="1">
      <alignment horizontal="center" vertical="center"/>
    </xf>
    <xf numFmtId="166" fontId="19" fillId="0" borderId="9" xfId="1" applyNumberFormat="1" applyFont="1" applyFill="1" applyBorder="1" applyAlignment="1">
      <alignment horizontal="center" vertical="center"/>
    </xf>
    <xf numFmtId="166" fontId="19" fillId="0" borderId="0" xfId="1" applyNumberFormat="1" applyFont="1" applyFill="1" applyBorder="1" applyAlignment="1">
      <alignment horizontal="center" vertical="center"/>
    </xf>
    <xf numFmtId="166" fontId="19" fillId="0" borderId="8" xfId="1" applyNumberFormat="1" applyFont="1" applyFill="1" applyBorder="1" applyAlignment="1">
      <alignment horizontal="center" vertical="center"/>
    </xf>
    <xf numFmtId="166" fontId="19" fillId="0" borderId="28" xfId="1" applyNumberFormat="1" applyFont="1" applyFill="1" applyBorder="1" applyAlignment="1">
      <alignment horizontal="center" vertical="center"/>
    </xf>
    <xf numFmtId="166" fontId="19" fillId="0" borderId="23" xfId="1" applyNumberFormat="1" applyFont="1" applyFill="1" applyBorder="1" applyAlignment="1">
      <alignment horizontal="center" vertical="center"/>
    </xf>
    <xf numFmtId="166" fontId="19" fillId="0" borderId="27" xfId="1" applyNumberFormat="1" applyFont="1" applyFill="1" applyBorder="1" applyAlignment="1">
      <alignment horizontal="center" vertical="center"/>
    </xf>
    <xf numFmtId="0" fontId="22" fillId="0" borderId="32" xfId="1" applyFont="1" applyFill="1" applyBorder="1" applyAlignment="1">
      <alignment horizontal="center" vertical="center"/>
    </xf>
    <xf numFmtId="0" fontId="22" fillId="0" borderId="12" xfId="1" applyFont="1" applyFill="1" applyBorder="1" applyAlignment="1">
      <alignment horizontal="center" vertical="center"/>
    </xf>
    <xf numFmtId="0" fontId="22" fillId="0" borderId="34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167" fontId="22" fillId="0" borderId="5" xfId="1" applyNumberFormat="1" applyFont="1" applyBorder="1" applyAlignment="1">
      <alignment horizontal="center" vertical="center"/>
    </xf>
    <xf numFmtId="167" fontId="22" fillId="0" borderId="2" xfId="1" applyNumberFormat="1" applyFont="1" applyBorder="1" applyAlignment="1">
      <alignment horizontal="center" vertical="center"/>
    </xf>
    <xf numFmtId="167" fontId="22" fillId="0" borderId="4" xfId="1" applyNumberFormat="1" applyFont="1" applyBorder="1" applyAlignment="1">
      <alignment horizontal="center" vertical="center"/>
    </xf>
    <xf numFmtId="167" fontId="22" fillId="0" borderId="9" xfId="1" applyNumberFormat="1" applyFont="1" applyBorder="1" applyAlignment="1">
      <alignment horizontal="center" vertical="center"/>
    </xf>
    <xf numFmtId="167" fontId="22" fillId="0" borderId="0" xfId="1" applyNumberFormat="1" applyFont="1" applyBorder="1" applyAlignment="1">
      <alignment horizontal="center" vertical="center"/>
    </xf>
    <xf numFmtId="167" fontId="22" fillId="0" borderId="8" xfId="1" applyNumberFormat="1" applyFont="1" applyBorder="1" applyAlignment="1">
      <alignment horizontal="center" vertical="center"/>
    </xf>
    <xf numFmtId="0" fontId="19" fillId="0" borderId="32" xfId="1" applyFont="1" applyFill="1" applyBorder="1" applyAlignment="1">
      <alignment horizontal="center" vertical="center"/>
    </xf>
    <xf numFmtId="0" fontId="19" fillId="0" borderId="12" xfId="1" applyFont="1" applyFill="1" applyBorder="1" applyAlignment="1">
      <alignment horizontal="center" vertical="center"/>
    </xf>
    <xf numFmtId="0" fontId="19" fillId="0" borderId="14" xfId="1" applyFont="1" applyFill="1" applyBorder="1" applyAlignment="1">
      <alignment horizontal="center" vertical="center"/>
    </xf>
    <xf numFmtId="165" fontId="19" fillId="0" borderId="11" xfId="1" applyNumberFormat="1" applyFont="1" applyFill="1" applyBorder="1" applyAlignment="1">
      <alignment horizontal="center" vertical="center"/>
    </xf>
    <xf numFmtId="165" fontId="19" fillId="0" borderId="10" xfId="1" applyNumberFormat="1" applyFont="1" applyFill="1" applyBorder="1" applyAlignment="1">
      <alignment horizontal="center" vertical="center"/>
    </xf>
    <xf numFmtId="166" fontId="21" fillId="0" borderId="5" xfId="1" applyNumberFormat="1" applyFont="1" applyFill="1" applyBorder="1" applyAlignment="1">
      <alignment horizontal="center" vertical="center"/>
    </xf>
    <xf numFmtId="166" fontId="21" fillId="0" borderId="2" xfId="1" applyNumberFormat="1" applyFont="1" applyFill="1" applyBorder="1" applyAlignment="1">
      <alignment horizontal="center" vertical="center"/>
    </xf>
    <xf numFmtId="166" fontId="21" fillId="0" borderId="4" xfId="1" applyNumberFormat="1" applyFont="1" applyFill="1" applyBorder="1" applyAlignment="1">
      <alignment horizontal="center" vertical="center"/>
    </xf>
    <xf numFmtId="166" fontId="21" fillId="0" borderId="9" xfId="1" applyNumberFormat="1" applyFont="1" applyFill="1" applyBorder="1" applyAlignment="1">
      <alignment horizontal="center" vertical="center"/>
    </xf>
    <xf numFmtId="166" fontId="21" fillId="0" borderId="0" xfId="1" applyNumberFormat="1" applyFont="1" applyFill="1" applyBorder="1" applyAlignment="1">
      <alignment horizontal="center" vertical="center"/>
    </xf>
    <xf numFmtId="166" fontId="21" fillId="0" borderId="8" xfId="1" applyNumberFormat="1" applyFont="1" applyFill="1" applyBorder="1" applyAlignment="1">
      <alignment horizontal="center" vertical="center"/>
    </xf>
    <xf numFmtId="166" fontId="21" fillId="0" borderId="11" xfId="1" applyNumberFormat="1" applyFont="1" applyFill="1" applyBorder="1" applyAlignment="1">
      <alignment horizontal="center" vertical="center"/>
    </xf>
    <xf numFmtId="166" fontId="21" fillId="0" borderId="13" xfId="1" applyNumberFormat="1" applyFont="1" applyFill="1" applyBorder="1" applyAlignment="1">
      <alignment horizontal="center" vertical="center"/>
    </xf>
    <xf numFmtId="166" fontId="21" fillId="0" borderId="10" xfId="1" applyNumberFormat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left" vertical="center" wrapText="1"/>
    </xf>
    <xf numFmtId="0" fontId="2" fillId="0" borderId="17" xfId="1" applyFont="1" applyFill="1" applyBorder="1" applyAlignment="1">
      <alignment horizontal="left" vertical="center" wrapText="1"/>
    </xf>
    <xf numFmtId="0" fontId="2" fillId="0" borderId="19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0" fontId="2" fillId="0" borderId="26" xfId="1" applyFont="1" applyFill="1" applyBorder="1" applyAlignment="1">
      <alignment horizontal="left" vertical="center" wrapText="1"/>
    </xf>
    <xf numFmtId="0" fontId="2" fillId="0" borderId="13" xfId="1" applyFont="1" applyFill="1" applyBorder="1" applyAlignment="1">
      <alignment horizontal="left" vertical="center" wrapText="1"/>
    </xf>
    <xf numFmtId="0" fontId="2" fillId="0" borderId="10" xfId="1" applyFont="1" applyFill="1" applyBorder="1" applyAlignment="1">
      <alignment horizontal="left" vertical="center" wrapText="1"/>
    </xf>
    <xf numFmtId="0" fontId="2" fillId="0" borderId="18" xfId="1" applyFont="1" applyFill="1" applyBorder="1" applyAlignment="1">
      <alignment vertical="center" wrapText="1"/>
    </xf>
    <xf numFmtId="0" fontId="2" fillId="0" borderId="17" xfId="1" applyFont="1" applyFill="1" applyBorder="1" applyAlignment="1">
      <alignment vertical="center" wrapText="1"/>
    </xf>
    <xf numFmtId="0" fontId="2" fillId="0" borderId="19" xfId="1" applyFont="1" applyFill="1" applyBorder="1" applyAlignment="1">
      <alignment vertical="center" wrapText="1"/>
    </xf>
    <xf numFmtId="0" fontId="2" fillId="0" borderId="9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2" fillId="0" borderId="11" xfId="1" applyFont="1" applyFill="1" applyBorder="1" applyAlignment="1">
      <alignment vertical="center" wrapText="1"/>
    </xf>
    <xf numFmtId="0" fontId="2" fillId="0" borderId="13" xfId="1" applyFont="1" applyFill="1" applyBorder="1" applyAlignment="1">
      <alignment vertical="center" wrapText="1"/>
    </xf>
    <xf numFmtId="0" fontId="2" fillId="0" borderId="10" xfId="1" applyFont="1" applyFill="1" applyBorder="1" applyAlignment="1">
      <alignment vertical="center" wrapText="1"/>
    </xf>
    <xf numFmtId="2" fontId="19" fillId="0" borderId="5" xfId="1" applyNumberFormat="1" applyFont="1" applyFill="1" applyBorder="1" applyAlignment="1">
      <alignment horizontal="right" vertical="center" indent="3"/>
    </xf>
    <xf numFmtId="2" fontId="19" fillId="0" borderId="2" xfId="1" applyNumberFormat="1" applyFont="1" applyFill="1" applyBorder="1" applyAlignment="1">
      <alignment horizontal="right" vertical="center" indent="3"/>
    </xf>
    <xf numFmtId="2" fontId="19" fillId="0" borderId="4" xfId="1" applyNumberFormat="1" applyFont="1" applyFill="1" applyBorder="1" applyAlignment="1">
      <alignment horizontal="right" vertical="center" indent="3"/>
    </xf>
    <xf numFmtId="2" fontId="19" fillId="0" borderId="10" xfId="1" applyNumberFormat="1" applyFont="1" applyFill="1" applyBorder="1" applyAlignment="1">
      <alignment horizontal="right" vertical="center" indent="3"/>
    </xf>
    <xf numFmtId="0" fontId="2" fillId="0" borderId="16" xfId="1" applyFont="1" applyFill="1" applyBorder="1" applyAlignment="1">
      <alignment horizontal="left" vertical="center"/>
    </xf>
    <xf numFmtId="0" fontId="2" fillId="0" borderId="17" xfId="1" applyFont="1" applyFill="1" applyBorder="1" applyAlignment="1">
      <alignment horizontal="left" vertical="center"/>
    </xf>
    <xf numFmtId="0" fontId="2" fillId="0" borderId="19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horizontal="left" vertical="center"/>
    </xf>
    <xf numFmtId="0" fontId="13" fillId="0" borderId="16" xfId="1" applyFont="1" applyFill="1" applyBorder="1" applyAlignment="1">
      <alignment horizontal="left" vertical="center"/>
    </xf>
    <xf numFmtId="0" fontId="3" fillId="0" borderId="39" xfId="1" applyFont="1" applyBorder="1" applyAlignment="1">
      <alignment horizontal="center" wrapText="1"/>
    </xf>
    <xf numFmtId="0" fontId="11" fillId="0" borderId="40" xfId="1" applyFont="1" applyBorder="1" applyAlignment="1">
      <alignment horizontal="center" wrapText="1"/>
    </xf>
    <xf numFmtId="0" fontId="11" fillId="0" borderId="41" xfId="1" applyFont="1" applyBorder="1" applyAlignment="1">
      <alignment horizontal="center" wrapText="1"/>
    </xf>
    <xf numFmtId="0" fontId="3" fillId="0" borderId="17" xfId="1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1" fontId="5" fillId="0" borderId="2" xfId="1" applyNumberFormat="1" applyFont="1" applyBorder="1" applyAlignment="1">
      <alignment horizontal="left" vertical="center"/>
    </xf>
    <xf numFmtId="1" fontId="6" fillId="0" borderId="3" xfId="1" applyNumberFormat="1" applyFont="1" applyBorder="1" applyAlignment="1">
      <alignment horizontal="left" vertical="center"/>
    </xf>
    <xf numFmtId="1" fontId="6" fillId="0" borderId="0" xfId="1" applyNumberFormat="1" applyFont="1" applyBorder="1" applyAlignment="1">
      <alignment horizontal="left" vertical="center"/>
    </xf>
    <xf numFmtId="1" fontId="6" fillId="0" borderId="7" xfId="1" applyNumberFormat="1" applyFont="1" applyBorder="1" applyAlignment="1">
      <alignment horizontal="left" vertical="center"/>
    </xf>
    <xf numFmtId="0" fontId="2" fillId="0" borderId="4" xfId="1" applyFont="1" applyFill="1" applyBorder="1" applyAlignment="1">
      <alignment horizontal="left"/>
    </xf>
    <xf numFmtId="0" fontId="2" fillId="0" borderId="13" xfId="1" applyFont="1" applyFill="1" applyBorder="1" applyAlignment="1">
      <alignment horizontal="left"/>
    </xf>
    <xf numFmtId="0" fontId="2" fillId="0" borderId="10" xfId="1" applyFont="1" applyFill="1" applyBorder="1" applyAlignment="1">
      <alignment horizontal="left"/>
    </xf>
    <xf numFmtId="0" fontId="19" fillId="0" borderId="20" xfId="1" applyFont="1" applyFill="1" applyBorder="1" applyAlignment="1">
      <alignment horizontal="center" vertical="center"/>
    </xf>
    <xf numFmtId="0" fontId="19" fillId="0" borderId="38" xfId="1" applyFont="1" applyFill="1" applyBorder="1" applyAlignment="1">
      <alignment horizontal="center" vertical="center"/>
    </xf>
    <xf numFmtId="0" fontId="19" fillId="0" borderId="11" xfId="1" applyFont="1" applyFill="1" applyBorder="1" applyAlignment="1">
      <alignment horizontal="center" vertical="center"/>
    </xf>
    <xf numFmtId="0" fontId="19" fillId="0" borderId="13" xfId="1" applyFont="1" applyFill="1" applyBorder="1" applyAlignment="1">
      <alignment horizontal="center" vertical="center"/>
    </xf>
    <xf numFmtId="0" fontId="19" fillId="0" borderId="10" xfId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horizontal="center" vertical="center"/>
    </xf>
    <xf numFmtId="0" fontId="19" fillId="0" borderId="2" xfId="1" applyFont="1" applyFill="1" applyBorder="1" applyAlignment="1">
      <alignment horizontal="center" vertical="center"/>
    </xf>
    <xf numFmtId="0" fontId="19" fillId="0" borderId="3" xfId="1" applyFont="1" applyFill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horizontal="center" vertical="center"/>
    </xf>
    <xf numFmtId="0" fontId="19" fillId="0" borderId="25" xfId="1" applyFont="1" applyFill="1" applyBorder="1" applyAlignment="1">
      <alignment horizontal="center" vertical="center"/>
    </xf>
    <xf numFmtId="0" fontId="23" fillId="0" borderId="12" xfId="2" applyFont="1" applyFill="1" applyBorder="1" applyAlignment="1">
      <alignment horizontal="center" vertical="center"/>
    </xf>
    <xf numFmtId="0" fontId="23" fillId="0" borderId="34" xfId="2" applyFont="1" applyFill="1" applyBorder="1" applyAlignment="1">
      <alignment horizontal="center" vertical="center"/>
    </xf>
    <xf numFmtId="0" fontId="3" fillId="0" borderId="86" xfId="2" applyFont="1" applyBorder="1" applyAlignment="1">
      <alignment horizontal="center" vertical="center" wrapText="1"/>
    </xf>
    <xf numFmtId="0" fontId="3" fillId="0" borderId="45" xfId="2" applyFont="1" applyBorder="1" applyAlignment="1">
      <alignment horizontal="center" vertical="center" wrapText="1"/>
    </xf>
    <xf numFmtId="0" fontId="3" fillId="0" borderId="46" xfId="2" applyFont="1" applyBorder="1" applyAlignment="1">
      <alignment horizontal="center" vertical="center" wrapText="1"/>
    </xf>
    <xf numFmtId="0" fontId="3" fillId="0" borderId="44" xfId="2" applyFont="1" applyBorder="1" applyAlignment="1">
      <alignment horizontal="center" vertical="center" wrapText="1"/>
    </xf>
    <xf numFmtId="0" fontId="3" fillId="0" borderId="87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14" fillId="0" borderId="11" xfId="2" applyFont="1" applyBorder="1" applyAlignment="1">
      <alignment horizontal="center" vertical="center" wrapText="1"/>
    </xf>
    <xf numFmtId="0" fontId="14" fillId="0" borderId="13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3" fillId="0" borderId="25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164" fontId="21" fillId="0" borderId="9" xfId="3" applyFont="1" applyBorder="1" applyAlignment="1">
      <alignment horizontal="center"/>
    </xf>
    <xf numFmtId="164" fontId="21" fillId="0" borderId="0" xfId="3" applyFont="1" applyBorder="1" applyAlignment="1">
      <alignment horizontal="center"/>
    </xf>
    <xf numFmtId="164" fontId="21" fillId="0" borderId="7" xfId="3" applyFont="1" applyBorder="1" applyAlignment="1">
      <alignment horizontal="center"/>
    </xf>
    <xf numFmtId="164" fontId="21" fillId="0" borderId="11" xfId="3" applyFont="1" applyBorder="1" applyAlignment="1">
      <alignment horizontal="center"/>
    </xf>
    <xf numFmtId="164" fontId="21" fillId="0" borderId="13" xfId="3" applyFont="1" applyBorder="1" applyAlignment="1">
      <alignment horizontal="center"/>
    </xf>
    <xf numFmtId="164" fontId="21" fillId="0" borderId="15" xfId="3" applyFont="1" applyBorder="1" applyAlignment="1">
      <alignment horizontal="center"/>
    </xf>
    <xf numFmtId="0" fontId="46" fillId="0" borderId="18" xfId="2" applyFont="1" applyFill="1" applyBorder="1" applyAlignment="1">
      <alignment horizontal="center"/>
    </xf>
    <xf numFmtId="0" fontId="46" fillId="0" borderId="17" xfId="2" applyFont="1" applyFill="1" applyBorder="1" applyAlignment="1">
      <alignment horizontal="center"/>
    </xf>
    <xf numFmtId="0" fontId="46" fillId="0" borderId="19" xfId="2" applyFont="1" applyFill="1" applyBorder="1" applyAlignment="1">
      <alignment horizontal="center"/>
    </xf>
    <xf numFmtId="0" fontId="46" fillId="0" borderId="9" xfId="2" applyFont="1" applyFill="1" applyBorder="1" applyAlignment="1">
      <alignment horizontal="center"/>
    </xf>
    <xf numFmtId="0" fontId="46" fillId="0" borderId="0" xfId="2" applyFont="1" applyFill="1" applyBorder="1" applyAlignment="1">
      <alignment horizontal="center"/>
    </xf>
    <xf numFmtId="0" fontId="46" fillId="0" borderId="8" xfId="2" applyFont="1" applyFill="1" applyBorder="1" applyAlignment="1">
      <alignment horizontal="center"/>
    </xf>
    <xf numFmtId="0" fontId="46" fillId="0" borderId="11" xfId="2" applyFont="1" applyFill="1" applyBorder="1" applyAlignment="1">
      <alignment horizontal="center"/>
    </xf>
    <xf numFmtId="0" fontId="46" fillId="0" borderId="13" xfId="2" applyFont="1" applyFill="1" applyBorder="1" applyAlignment="1">
      <alignment horizontal="center"/>
    </xf>
    <xf numFmtId="0" fontId="46" fillId="0" borderId="10" xfId="2" applyFont="1" applyFill="1" applyBorder="1" applyAlignment="1">
      <alignment horizontal="center"/>
    </xf>
    <xf numFmtId="164" fontId="21" fillId="6" borderId="18" xfId="3" applyFont="1" applyFill="1" applyBorder="1" applyAlignment="1">
      <alignment horizontal="center"/>
    </xf>
    <xf numFmtId="164" fontId="21" fillId="6" borderId="17" xfId="3" applyFont="1" applyFill="1" applyBorder="1" applyAlignment="1">
      <alignment horizontal="center"/>
    </xf>
    <xf numFmtId="164" fontId="21" fillId="6" borderId="19" xfId="3" applyFont="1" applyFill="1" applyBorder="1" applyAlignment="1">
      <alignment horizontal="center"/>
    </xf>
    <xf numFmtId="164" fontId="21" fillId="6" borderId="9" xfId="3" applyFont="1" applyFill="1" applyBorder="1" applyAlignment="1">
      <alignment horizontal="center"/>
    </xf>
    <xf numFmtId="164" fontId="21" fillId="6" borderId="0" xfId="3" applyFont="1" applyFill="1" applyBorder="1" applyAlignment="1">
      <alignment horizontal="center"/>
    </xf>
    <xf numFmtId="164" fontId="21" fillId="6" borderId="8" xfId="3" applyFont="1" applyFill="1" applyBorder="1" applyAlignment="1">
      <alignment horizontal="center"/>
    </xf>
    <xf numFmtId="164" fontId="21" fillId="6" borderId="11" xfId="3" applyFont="1" applyFill="1" applyBorder="1" applyAlignment="1">
      <alignment horizontal="center"/>
    </xf>
    <xf numFmtId="164" fontId="21" fillId="6" borderId="13" xfId="3" applyFont="1" applyFill="1" applyBorder="1" applyAlignment="1">
      <alignment horizontal="center"/>
    </xf>
    <xf numFmtId="164" fontId="21" fillId="6" borderId="10" xfId="3" applyFont="1" applyFill="1" applyBorder="1" applyAlignment="1">
      <alignment horizontal="center"/>
    </xf>
    <xf numFmtId="164" fontId="21" fillId="0" borderId="18" xfId="3" applyFont="1" applyBorder="1" applyAlignment="1">
      <alignment horizontal="center"/>
    </xf>
    <xf numFmtId="164" fontId="21" fillId="0" borderId="17" xfId="3" applyFont="1" applyBorder="1" applyAlignment="1">
      <alignment horizontal="center"/>
    </xf>
    <xf numFmtId="164" fontId="21" fillId="0" borderId="19" xfId="3" applyFont="1" applyBorder="1" applyAlignment="1">
      <alignment horizontal="center"/>
    </xf>
    <xf numFmtId="164" fontId="21" fillId="0" borderId="8" xfId="3" applyFont="1" applyBorder="1" applyAlignment="1">
      <alignment horizontal="center"/>
    </xf>
    <xf numFmtId="164" fontId="21" fillId="0" borderId="10" xfId="3" applyFont="1" applyBorder="1" applyAlignment="1">
      <alignment horizontal="center"/>
    </xf>
    <xf numFmtId="164" fontId="19" fillId="0" borderId="18" xfId="3" applyFont="1" applyFill="1" applyBorder="1" applyAlignment="1">
      <alignment horizontal="center"/>
    </xf>
    <xf numFmtId="164" fontId="19" fillId="0" borderId="17" xfId="3" applyFont="1" applyFill="1" applyBorder="1" applyAlignment="1">
      <alignment horizontal="center"/>
    </xf>
    <xf numFmtId="164" fontId="19" fillId="0" borderId="19" xfId="3" applyFont="1" applyFill="1" applyBorder="1" applyAlignment="1">
      <alignment horizontal="center"/>
    </xf>
    <xf numFmtId="164" fontId="19" fillId="0" borderId="9" xfId="3" applyFont="1" applyFill="1" applyBorder="1" applyAlignment="1">
      <alignment horizontal="center"/>
    </xf>
    <xf numFmtId="164" fontId="19" fillId="0" borderId="0" xfId="3" applyFont="1" applyFill="1" applyBorder="1" applyAlignment="1">
      <alignment horizontal="center"/>
    </xf>
    <xf numFmtId="164" fontId="19" fillId="0" borderId="8" xfId="3" applyFont="1" applyFill="1" applyBorder="1" applyAlignment="1">
      <alignment horizontal="center"/>
    </xf>
    <xf numFmtId="164" fontId="19" fillId="0" borderId="11" xfId="3" applyFont="1" applyFill="1" applyBorder="1" applyAlignment="1">
      <alignment horizontal="center"/>
    </xf>
    <xf numFmtId="164" fontId="19" fillId="0" borderId="13" xfId="3" applyFont="1" applyFill="1" applyBorder="1" applyAlignment="1">
      <alignment horizontal="center"/>
    </xf>
    <xf numFmtId="164" fontId="19" fillId="0" borderId="10" xfId="3" applyFont="1" applyFill="1" applyBorder="1" applyAlignment="1">
      <alignment horizontal="center"/>
    </xf>
    <xf numFmtId="164" fontId="21" fillId="0" borderId="18" xfId="3" applyFont="1" applyFill="1" applyBorder="1" applyAlignment="1">
      <alignment horizontal="center"/>
    </xf>
    <xf numFmtId="164" fontId="21" fillId="0" borderId="17" xfId="3" applyFont="1" applyFill="1" applyBorder="1" applyAlignment="1">
      <alignment horizontal="center"/>
    </xf>
    <xf numFmtId="164" fontId="21" fillId="0" borderId="19" xfId="3" applyFont="1" applyFill="1" applyBorder="1" applyAlignment="1">
      <alignment horizontal="center"/>
    </xf>
    <xf numFmtId="164" fontId="21" fillId="0" borderId="9" xfId="3" applyFont="1" applyFill="1" applyBorder="1" applyAlignment="1">
      <alignment horizontal="center"/>
    </xf>
    <xf numFmtId="164" fontId="21" fillId="0" borderId="0" xfId="3" applyFont="1" applyFill="1" applyBorder="1" applyAlignment="1">
      <alignment horizontal="center"/>
    </xf>
    <xf numFmtId="164" fontId="21" fillId="0" borderId="8" xfId="3" applyFont="1" applyFill="1" applyBorder="1" applyAlignment="1">
      <alignment horizontal="center"/>
    </xf>
    <xf numFmtId="164" fontId="21" fillId="0" borderId="11" xfId="3" applyFont="1" applyFill="1" applyBorder="1" applyAlignment="1">
      <alignment horizontal="center"/>
    </xf>
    <xf numFmtId="164" fontId="21" fillId="0" borderId="13" xfId="3" applyFont="1" applyFill="1" applyBorder="1" applyAlignment="1">
      <alignment horizontal="center"/>
    </xf>
    <xf numFmtId="164" fontId="21" fillId="0" borderId="10" xfId="3" applyFont="1" applyFill="1" applyBorder="1" applyAlignment="1">
      <alignment horizontal="center"/>
    </xf>
    <xf numFmtId="0" fontId="17" fillId="0" borderId="0" xfId="2" applyFont="1" applyBorder="1" applyAlignment="1">
      <alignment horizontal="left"/>
    </xf>
    <xf numFmtId="0" fontId="17" fillId="0" borderId="0" xfId="2" applyFont="1" applyBorder="1" applyAlignment="1">
      <alignment horizontal="right" vertical="top"/>
    </xf>
    <xf numFmtId="0" fontId="2" fillId="0" borderId="18" xfId="2" applyFont="1" applyFill="1" applyBorder="1" applyAlignment="1">
      <alignment vertical="center" wrapText="1"/>
    </xf>
    <xf numFmtId="0" fontId="2" fillId="0" borderId="17" xfId="2" applyFont="1" applyFill="1" applyBorder="1" applyAlignment="1">
      <alignment vertical="center" wrapText="1"/>
    </xf>
    <xf numFmtId="0" fontId="2" fillId="0" borderId="19" xfId="2" applyFont="1" applyFill="1" applyBorder="1" applyAlignment="1">
      <alignment vertical="center" wrapText="1"/>
    </xf>
    <xf numFmtId="0" fontId="2" fillId="0" borderId="9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vertical="center" wrapText="1"/>
    </xf>
    <xf numFmtId="0" fontId="2" fillId="0" borderId="8" xfId="2" applyFont="1" applyFill="1" applyBorder="1" applyAlignment="1">
      <alignment vertical="center" wrapText="1"/>
    </xf>
    <xf numFmtId="0" fontId="2" fillId="0" borderId="11" xfId="2" applyFont="1" applyFill="1" applyBorder="1" applyAlignment="1">
      <alignment vertical="center" wrapText="1"/>
    </xf>
    <xf numFmtId="0" fontId="2" fillId="0" borderId="13" xfId="2" applyFont="1" applyFill="1" applyBorder="1" applyAlignment="1">
      <alignment vertical="center" wrapText="1"/>
    </xf>
    <xf numFmtId="0" fontId="2" fillId="0" borderId="10" xfId="2" applyFont="1" applyFill="1" applyBorder="1" applyAlignment="1">
      <alignment vertical="center" wrapText="1"/>
    </xf>
    <xf numFmtId="164" fontId="19" fillId="0" borderId="28" xfId="3" applyFont="1" applyFill="1" applyBorder="1" applyAlignment="1">
      <alignment horizontal="center"/>
    </xf>
    <xf numFmtId="164" fontId="19" fillId="0" borderId="23" xfId="3" applyFont="1" applyFill="1" applyBorder="1" applyAlignment="1">
      <alignment horizontal="center"/>
    </xf>
    <xf numFmtId="164" fontId="19" fillId="0" borderId="27" xfId="3" applyFont="1" applyFill="1" applyBorder="1" applyAlignment="1">
      <alignment horizontal="center"/>
    </xf>
    <xf numFmtId="167" fontId="47" fillId="0" borderId="18" xfId="2" applyNumberFormat="1" applyFont="1" applyBorder="1" applyAlignment="1">
      <alignment horizontal="center" vertical="center"/>
    </xf>
    <xf numFmtId="167" fontId="47" fillId="0" borderId="17" xfId="2" applyNumberFormat="1" applyFont="1" applyBorder="1" applyAlignment="1">
      <alignment horizontal="center" vertical="center"/>
    </xf>
    <xf numFmtId="167" fontId="47" fillId="0" borderId="19" xfId="2" applyNumberFormat="1" applyFont="1" applyBorder="1" applyAlignment="1">
      <alignment horizontal="center" vertical="center"/>
    </xf>
    <xf numFmtId="167" fontId="47" fillId="0" borderId="9" xfId="2" applyNumberFormat="1" applyFont="1" applyBorder="1" applyAlignment="1">
      <alignment horizontal="center" vertical="center"/>
    </xf>
    <xf numFmtId="167" fontId="47" fillId="0" borderId="0" xfId="2" applyNumberFormat="1" applyFont="1" applyBorder="1" applyAlignment="1">
      <alignment horizontal="center" vertical="center"/>
    </xf>
    <xf numFmtId="167" fontId="47" fillId="0" borderId="8" xfId="2" applyNumberFormat="1" applyFont="1" applyBorder="1" applyAlignment="1">
      <alignment horizontal="center" vertical="center"/>
    </xf>
    <xf numFmtId="167" fontId="47" fillId="0" borderId="11" xfId="2" applyNumberFormat="1" applyFont="1" applyBorder="1" applyAlignment="1">
      <alignment horizontal="center" vertical="center"/>
    </xf>
    <xf numFmtId="167" fontId="47" fillId="0" borderId="13" xfId="2" applyNumberFormat="1" applyFont="1" applyBorder="1" applyAlignment="1">
      <alignment horizontal="center" vertical="center"/>
    </xf>
    <xf numFmtId="167" fontId="47" fillId="0" borderId="10" xfId="2" applyNumberFormat="1" applyFont="1" applyBorder="1" applyAlignment="1">
      <alignment horizontal="center" vertical="center"/>
    </xf>
    <xf numFmtId="168" fontId="48" fillId="0" borderId="9" xfId="2" applyNumberFormat="1" applyFont="1" applyBorder="1" applyAlignment="1">
      <alignment horizontal="center"/>
    </xf>
    <xf numFmtId="168" fontId="48" fillId="0" borderId="0" xfId="2" applyNumberFormat="1" applyFont="1" applyBorder="1" applyAlignment="1">
      <alignment horizontal="center"/>
    </xf>
    <xf numFmtId="168" fontId="48" fillId="0" borderId="8" xfId="2" applyNumberFormat="1" applyFont="1" applyBorder="1" applyAlignment="1">
      <alignment horizontal="center"/>
    </xf>
    <xf numFmtId="168" fontId="48" fillId="0" borderId="11" xfId="2" applyNumberFormat="1" applyFont="1" applyBorder="1" applyAlignment="1">
      <alignment horizontal="center"/>
    </xf>
    <xf numFmtId="168" fontId="48" fillId="0" borderId="13" xfId="2" applyNumberFormat="1" applyFont="1" applyBorder="1" applyAlignment="1">
      <alignment horizontal="center"/>
    </xf>
    <xf numFmtId="168" fontId="48" fillId="0" borderId="10" xfId="2" applyNumberFormat="1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9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20" fillId="0" borderId="11" xfId="2" applyFont="1" applyBorder="1" applyAlignment="1">
      <alignment horizontal="center"/>
    </xf>
    <xf numFmtId="0" fontId="20" fillId="0" borderId="10" xfId="2" applyFont="1" applyBorder="1" applyAlignment="1">
      <alignment horizontal="center"/>
    </xf>
    <xf numFmtId="0" fontId="20" fillId="0" borderId="18" xfId="2" applyFont="1" applyFill="1" applyBorder="1" applyAlignment="1">
      <alignment horizontal="center"/>
    </xf>
    <xf numFmtId="0" fontId="20" fillId="0" borderId="19" xfId="2" applyFont="1" applyFill="1" applyBorder="1" applyAlignment="1">
      <alignment horizontal="center"/>
    </xf>
    <xf numFmtId="0" fontId="20" fillId="0" borderId="9" xfId="2" applyFont="1" applyFill="1" applyBorder="1" applyAlignment="1">
      <alignment horizontal="center"/>
    </xf>
    <xf numFmtId="0" fontId="20" fillId="0" borderId="8" xfId="2" applyFont="1" applyFill="1" applyBorder="1" applyAlignment="1">
      <alignment horizontal="center"/>
    </xf>
    <xf numFmtId="0" fontId="20" fillId="0" borderId="11" xfId="2" applyFont="1" applyFill="1" applyBorder="1" applyAlignment="1">
      <alignment horizontal="center"/>
    </xf>
    <xf numFmtId="0" fontId="20" fillId="0" borderId="10" xfId="2" applyFont="1" applyFill="1" applyBorder="1" applyAlignment="1">
      <alignment horizontal="center"/>
    </xf>
    <xf numFmtId="0" fontId="19" fillId="0" borderId="18" xfId="2" applyFont="1" applyBorder="1" applyAlignment="1">
      <alignment horizontal="center" vertical="center"/>
    </xf>
    <xf numFmtId="0" fontId="19" fillId="0" borderId="19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/>
    </xf>
    <xf numFmtId="0" fontId="19" fillId="0" borderId="28" xfId="2" applyFont="1" applyBorder="1" applyAlignment="1">
      <alignment horizontal="center" vertical="center"/>
    </xf>
    <xf numFmtId="0" fontId="19" fillId="0" borderId="27" xfId="2" applyFont="1" applyBorder="1" applyAlignment="1">
      <alignment horizontal="center" vertical="center"/>
    </xf>
    <xf numFmtId="0" fontId="19" fillId="0" borderId="84" xfId="2" applyFont="1" applyBorder="1" applyAlignment="1">
      <alignment horizontal="center" vertical="center"/>
    </xf>
    <xf numFmtId="0" fontId="19" fillId="0" borderId="12" xfId="2" applyFont="1" applyBorder="1" applyAlignment="1">
      <alignment horizontal="center" vertical="center"/>
    </xf>
    <xf numFmtId="0" fontId="19" fillId="0" borderId="34" xfId="2" applyFont="1" applyBorder="1" applyAlignment="1">
      <alignment horizontal="center" vertical="center"/>
    </xf>
    <xf numFmtId="0" fontId="19" fillId="0" borderId="17" xfId="2" applyFont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0" fontId="19" fillId="0" borderId="23" xfId="2" applyFont="1" applyBorder="1" applyAlignment="1">
      <alignment horizontal="center" vertical="center"/>
    </xf>
    <xf numFmtId="0" fontId="19" fillId="0" borderId="18" xfId="2" applyFont="1" applyFill="1" applyBorder="1" applyAlignment="1">
      <alignment horizontal="center" vertical="center"/>
    </xf>
    <xf numFmtId="0" fontId="19" fillId="0" borderId="19" xfId="2" applyFont="1" applyFill="1" applyBorder="1" applyAlignment="1">
      <alignment horizontal="center" vertical="center"/>
    </xf>
    <xf numFmtId="0" fontId="19" fillId="0" borderId="9" xfId="2" applyFont="1" applyFill="1" applyBorder="1" applyAlignment="1">
      <alignment horizontal="center" vertical="center"/>
    </xf>
    <xf numFmtId="0" fontId="19" fillId="0" borderId="8" xfId="2" applyFont="1" applyFill="1" applyBorder="1" applyAlignment="1">
      <alignment horizontal="center" vertical="center"/>
    </xf>
    <xf numFmtId="0" fontId="19" fillId="0" borderId="28" xfId="2" applyFont="1" applyFill="1" applyBorder="1" applyAlignment="1">
      <alignment horizontal="center" vertical="center"/>
    </xf>
    <xf numFmtId="0" fontId="19" fillId="0" borderId="27" xfId="2" applyFont="1" applyFill="1" applyBorder="1" applyAlignment="1">
      <alignment horizontal="center" vertical="center"/>
    </xf>
    <xf numFmtId="0" fontId="13" fillId="0" borderId="17" xfId="2" applyFont="1" applyFill="1" applyBorder="1" applyAlignment="1">
      <alignment horizontal="left" vertical="center"/>
    </xf>
    <xf numFmtId="0" fontId="2" fillId="0" borderId="17" xfId="2" applyFont="1" applyFill="1" applyBorder="1" applyAlignment="1">
      <alignment horizontal="left" vertical="center"/>
    </xf>
    <xf numFmtId="0" fontId="2" fillId="0" borderId="19" xfId="2" applyFont="1" applyFill="1" applyBorder="1" applyAlignment="1">
      <alignment horizontal="left" vertical="center"/>
    </xf>
    <xf numFmtId="0" fontId="2" fillId="0" borderId="17" xfId="2" applyFont="1" applyFill="1" applyBorder="1" applyAlignment="1">
      <alignment horizontal="left" vertical="center" wrapText="1"/>
    </xf>
    <xf numFmtId="0" fontId="2" fillId="0" borderId="19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2" fillId="0" borderId="8" xfId="2" applyFont="1" applyFill="1" applyBorder="1" applyAlignment="1">
      <alignment horizontal="left" vertical="center" wrapText="1"/>
    </xf>
    <xf numFmtId="0" fontId="2" fillId="0" borderId="13" xfId="2" applyFont="1" applyFill="1" applyBorder="1" applyAlignment="1">
      <alignment horizontal="left" vertical="center" wrapText="1"/>
    </xf>
    <xf numFmtId="0" fontId="2" fillId="0" borderId="1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/>
    </xf>
    <xf numFmtId="0" fontId="2" fillId="0" borderId="8" xfId="2" applyFont="1" applyFill="1" applyBorder="1" applyAlignment="1">
      <alignment horizontal="left" vertical="center"/>
    </xf>
    <xf numFmtId="0" fontId="2" fillId="0" borderId="16" xfId="2" applyFont="1" applyBorder="1" applyAlignment="1">
      <alignment horizontal="left" vertical="center"/>
    </xf>
    <xf numFmtId="0" fontId="2" fillId="0" borderId="17" xfId="2" applyFont="1" applyBorder="1" applyAlignment="1">
      <alignment horizontal="left" vertical="center"/>
    </xf>
    <xf numFmtId="0" fontId="2" fillId="0" borderId="19" xfId="2" applyFont="1" applyBorder="1" applyAlignment="1">
      <alignment horizontal="left" vertical="center"/>
    </xf>
    <xf numFmtId="0" fontId="2" fillId="0" borderId="6" xfId="2" applyFont="1" applyBorder="1" applyAlignment="1">
      <alignment horizontal="left" vertical="center"/>
    </xf>
    <xf numFmtId="0" fontId="2" fillId="0" borderId="0" xfId="2" applyFont="1" applyBorder="1" applyAlignment="1">
      <alignment horizontal="left" vertical="center"/>
    </xf>
    <xf numFmtId="0" fontId="25" fillId="0" borderId="0" xfId="2" applyBorder="1" applyAlignment="1">
      <alignment vertical="center"/>
    </xf>
    <xf numFmtId="0" fontId="41" fillId="0" borderId="23" xfId="2" applyFont="1" applyBorder="1" applyAlignment="1">
      <alignment horizontal="left"/>
    </xf>
    <xf numFmtId="0" fontId="42" fillId="0" borderId="0" xfId="2" applyFont="1" applyAlignment="1" applyProtection="1">
      <alignment horizontal="left"/>
      <protection locked="0"/>
    </xf>
    <xf numFmtId="0" fontId="3" fillId="0" borderId="0" xfId="2" applyFont="1" applyAlignment="1" applyProtection="1">
      <alignment horizontal="left"/>
      <protection locked="0"/>
    </xf>
    <xf numFmtId="0" fontId="10" fillId="0" borderId="2" xfId="2" applyFont="1" applyBorder="1" applyAlignment="1">
      <alignment horizontal="center" vertical="center"/>
    </xf>
    <xf numFmtId="0" fontId="2" fillId="0" borderId="18" xfId="2" applyFont="1" applyFill="1" applyBorder="1" applyAlignment="1">
      <alignment horizontal="left" vertical="center" wrapText="1"/>
    </xf>
    <xf numFmtId="0" fontId="2" fillId="0" borderId="9" xfId="2" applyFont="1" applyFill="1" applyBorder="1" applyAlignment="1">
      <alignment horizontal="left" vertical="center" wrapText="1"/>
    </xf>
    <xf numFmtId="0" fontId="2" fillId="0" borderId="11" xfId="2" applyFont="1" applyFill="1" applyBorder="1" applyAlignment="1">
      <alignment horizontal="left" vertical="center" wrapText="1"/>
    </xf>
    <xf numFmtId="0" fontId="20" fillId="0" borderId="32" xfId="2" applyFont="1" applyBorder="1" applyAlignment="1">
      <alignment horizontal="center" vertical="center"/>
    </xf>
    <xf numFmtId="0" fontId="20" fillId="0" borderId="12" xfId="2" applyFont="1" applyBorder="1" applyAlignment="1">
      <alignment horizontal="center" vertical="center"/>
    </xf>
    <xf numFmtId="0" fontId="20" fillId="0" borderId="14" xfId="2" applyFont="1" applyBorder="1" applyAlignment="1">
      <alignment horizontal="center" vertical="center"/>
    </xf>
    <xf numFmtId="49" fontId="19" fillId="0" borderId="5" xfId="1" applyNumberFormat="1" applyFont="1" applyFill="1" applyBorder="1" applyAlignment="1">
      <alignment horizontal="center" vertical="center"/>
    </xf>
    <xf numFmtId="0" fontId="19" fillId="0" borderId="2" xfId="1" applyNumberFormat="1" applyFont="1" applyFill="1" applyBorder="1" applyAlignment="1">
      <alignment horizontal="center" vertical="center"/>
    </xf>
    <xf numFmtId="0" fontId="19" fillId="0" borderId="3" xfId="1" applyNumberFormat="1" applyFont="1" applyFill="1" applyBorder="1" applyAlignment="1">
      <alignment horizontal="center" vertical="center"/>
    </xf>
    <xf numFmtId="0" fontId="19" fillId="0" borderId="9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center" vertical="center"/>
    </xf>
    <xf numFmtId="0" fontId="19" fillId="0" borderId="7" xfId="1" applyNumberFormat="1" applyFont="1" applyFill="1" applyBorder="1" applyAlignment="1">
      <alignment horizontal="center" vertical="center"/>
    </xf>
    <xf numFmtId="0" fontId="19" fillId="0" borderId="11" xfId="1" applyNumberFormat="1" applyFont="1" applyFill="1" applyBorder="1" applyAlignment="1">
      <alignment horizontal="center" vertical="center"/>
    </xf>
    <xf numFmtId="0" fontId="19" fillId="0" borderId="13" xfId="1" applyNumberFormat="1" applyFont="1" applyFill="1" applyBorder="1" applyAlignment="1">
      <alignment horizontal="center" vertical="center"/>
    </xf>
    <xf numFmtId="0" fontId="19" fillId="0" borderId="15" xfId="1" applyNumberFormat="1" applyFont="1" applyFill="1" applyBorder="1" applyAlignment="1">
      <alignment horizontal="center" vertical="center"/>
    </xf>
    <xf numFmtId="0" fontId="19" fillId="0" borderId="11" xfId="2" applyFont="1" applyBorder="1" applyAlignment="1">
      <alignment horizontal="center" vertical="center"/>
    </xf>
    <xf numFmtId="0" fontId="19" fillId="0" borderId="13" xfId="2" applyFont="1" applyBorder="1" applyAlignment="1">
      <alignment horizontal="center" vertical="center"/>
    </xf>
    <xf numFmtId="0" fontId="19" fillId="0" borderId="10" xfId="2" applyFont="1" applyBorder="1" applyAlignment="1">
      <alignment horizontal="center" vertical="center"/>
    </xf>
    <xf numFmtId="0" fontId="19" fillId="0" borderId="12" xfId="2" applyNumberFormat="1" applyFont="1" applyFill="1" applyBorder="1" applyAlignment="1">
      <alignment horizontal="center" vertical="center"/>
    </xf>
    <xf numFmtId="0" fontId="19" fillId="0" borderId="14" xfId="2" applyNumberFormat="1" applyFont="1" applyFill="1" applyBorder="1" applyAlignment="1">
      <alignment horizontal="center" vertical="center"/>
    </xf>
    <xf numFmtId="0" fontId="10" fillId="0" borderId="2" xfId="2" applyNumberFormat="1" applyFont="1" applyBorder="1" applyAlignment="1">
      <alignment horizontal="center" vertical="top"/>
    </xf>
    <xf numFmtId="0" fontId="10" fillId="0" borderId="3" xfId="2" applyNumberFormat="1" applyFont="1" applyBorder="1" applyAlignment="1">
      <alignment horizontal="center" vertical="top"/>
    </xf>
    <xf numFmtId="0" fontId="19" fillId="0" borderId="0" xfId="2" applyFont="1" applyFill="1" applyBorder="1" applyAlignment="1">
      <alignment horizontal="center" vertical="center"/>
    </xf>
    <xf numFmtId="0" fontId="19" fillId="0" borderId="7" xfId="2" applyFont="1" applyFill="1" applyBorder="1" applyAlignment="1">
      <alignment horizontal="center" vertical="center"/>
    </xf>
    <xf numFmtId="0" fontId="19" fillId="0" borderId="11" xfId="2" applyFont="1" applyFill="1" applyBorder="1" applyAlignment="1">
      <alignment horizontal="center" vertical="center"/>
    </xf>
    <xf numFmtId="0" fontId="19" fillId="0" borderId="13" xfId="2" applyFont="1" applyFill="1" applyBorder="1" applyAlignment="1">
      <alignment horizontal="center" vertical="center"/>
    </xf>
    <xf numFmtId="0" fontId="19" fillId="0" borderId="15" xfId="2" applyFont="1" applyFill="1" applyBorder="1" applyAlignment="1">
      <alignment horizontal="center" vertical="center"/>
    </xf>
    <xf numFmtId="0" fontId="34" fillId="3" borderId="49" xfId="2" applyFont="1" applyFill="1" applyBorder="1" applyAlignment="1">
      <alignment horizontal="center" vertical="center"/>
    </xf>
    <xf numFmtId="0" fontId="34" fillId="3" borderId="50" xfId="2" applyFont="1" applyFill="1" applyBorder="1" applyAlignment="1">
      <alignment horizontal="center" vertical="center"/>
    </xf>
    <xf numFmtId="0" fontId="34" fillId="3" borderId="13" xfId="2" applyFont="1" applyFill="1" applyBorder="1" applyAlignment="1">
      <alignment horizontal="center" vertical="center"/>
    </xf>
    <xf numFmtId="0" fontId="34" fillId="3" borderId="76" xfId="2" applyFont="1" applyFill="1" applyBorder="1" applyAlignment="1">
      <alignment horizontal="center" vertical="center"/>
    </xf>
    <xf numFmtId="0" fontId="27" fillId="3" borderId="83" xfId="2" applyFont="1" applyFill="1" applyBorder="1" applyAlignment="1">
      <alignment horizontal="left"/>
    </xf>
    <xf numFmtId="0" fontId="27" fillId="3" borderId="49" xfId="2" applyFont="1" applyFill="1" applyBorder="1" applyAlignment="1">
      <alignment horizontal="left"/>
    </xf>
    <xf numFmtId="0" fontId="27" fillId="3" borderId="80" xfId="2" applyFont="1" applyFill="1" applyBorder="1" applyAlignment="1">
      <alignment horizontal="left"/>
    </xf>
    <xf numFmtId="0" fontId="27" fillId="3" borderId="11" xfId="2" applyFont="1" applyFill="1" applyBorder="1" applyAlignment="1">
      <alignment horizontal="left" shrinkToFit="1"/>
    </xf>
    <xf numFmtId="0" fontId="27" fillId="3" borderId="13" xfId="2" applyFont="1" applyFill="1" applyBorder="1" applyAlignment="1">
      <alignment horizontal="left" shrinkToFit="1"/>
    </xf>
    <xf numFmtId="0" fontId="27" fillId="3" borderId="10" xfId="2" applyFont="1" applyFill="1" applyBorder="1" applyAlignment="1">
      <alignment horizontal="left" shrinkToFit="1"/>
    </xf>
    <xf numFmtId="2" fontId="33" fillId="3" borderId="64" xfId="2" applyNumberFormat="1" applyFont="1" applyFill="1" applyBorder="1" applyAlignment="1">
      <alignment horizontal="right" vertical="center"/>
    </xf>
    <xf numFmtId="2" fontId="33" fillId="3" borderId="56" xfId="2" applyNumberFormat="1" applyFont="1" applyFill="1" applyBorder="1" applyAlignment="1">
      <alignment horizontal="right" vertical="center"/>
    </xf>
    <xf numFmtId="2" fontId="33" fillId="3" borderId="57" xfId="2" applyNumberFormat="1" applyFont="1" applyFill="1" applyBorder="1" applyAlignment="1">
      <alignment horizontal="right" vertical="center"/>
    </xf>
    <xf numFmtId="2" fontId="33" fillId="3" borderId="67" xfId="2" applyNumberFormat="1" applyFont="1" applyFill="1" applyBorder="1" applyAlignment="1">
      <alignment horizontal="right" vertical="center"/>
    </xf>
    <xf numFmtId="2" fontId="33" fillId="3" borderId="47" xfId="2" applyNumberFormat="1" applyFont="1" applyFill="1" applyBorder="1" applyAlignment="1">
      <alignment horizontal="right" vertical="center"/>
    </xf>
    <xf numFmtId="2" fontId="33" fillId="3" borderId="70" xfId="2" applyNumberFormat="1" applyFont="1" applyFill="1" applyBorder="1" applyAlignment="1">
      <alignment horizontal="right" vertical="center"/>
    </xf>
    <xf numFmtId="2" fontId="33" fillId="3" borderId="61" xfId="2" applyNumberFormat="1" applyFont="1" applyFill="1" applyBorder="1" applyAlignment="1">
      <alignment horizontal="right" vertical="center"/>
    </xf>
    <xf numFmtId="2" fontId="33" fillId="3" borderId="52" xfId="2" applyNumberFormat="1" applyFont="1" applyFill="1" applyBorder="1" applyAlignment="1">
      <alignment horizontal="right" vertical="center"/>
    </xf>
    <xf numFmtId="2" fontId="33" fillId="3" borderId="55" xfId="2" applyNumberFormat="1" applyFont="1" applyFill="1" applyBorder="1" applyAlignment="1">
      <alignment horizontal="right" vertical="center"/>
    </xf>
    <xf numFmtId="2" fontId="33" fillId="3" borderId="51" xfId="2" applyNumberFormat="1" applyFont="1" applyFill="1" applyBorder="1" applyAlignment="1">
      <alignment horizontal="right" vertical="center"/>
    </xf>
    <xf numFmtId="2" fontId="33" fillId="3" borderId="0" xfId="2" applyNumberFormat="1" applyFont="1" applyFill="1" applyBorder="1" applyAlignment="1">
      <alignment horizontal="right" vertical="center"/>
    </xf>
    <xf numFmtId="2" fontId="33" fillId="3" borderId="71" xfId="2" applyNumberFormat="1" applyFont="1" applyFill="1" applyBorder="1" applyAlignment="1">
      <alignment horizontal="right" vertical="center"/>
    </xf>
    <xf numFmtId="169" fontId="33" fillId="5" borderId="73" xfId="2" applyNumberFormat="1" applyFont="1" applyFill="1" applyBorder="1" applyAlignment="1">
      <alignment horizontal="center"/>
    </xf>
    <xf numFmtId="169" fontId="33" fillId="5" borderId="75" xfId="2" applyNumberFormat="1" applyFont="1" applyFill="1" applyBorder="1" applyAlignment="1">
      <alignment horizontal="center"/>
    </xf>
    <xf numFmtId="169" fontId="33" fillId="5" borderId="58" xfId="2" applyNumberFormat="1" applyFont="1" applyFill="1" applyBorder="1" applyAlignment="1">
      <alignment horizontal="center"/>
    </xf>
    <xf numFmtId="169" fontId="33" fillId="5" borderId="79" xfId="2" applyNumberFormat="1" applyFont="1" applyFill="1" applyBorder="1" applyAlignment="1">
      <alignment horizontal="center"/>
    </xf>
    <xf numFmtId="0" fontId="33" fillId="4" borderId="64" xfId="2" applyFont="1" applyFill="1" applyBorder="1" applyAlignment="1">
      <alignment horizontal="center" vertical="center"/>
    </xf>
    <xf numFmtId="0" fontId="33" fillId="4" borderId="57" xfId="2" applyFont="1" applyFill="1" applyBorder="1" applyAlignment="1">
      <alignment horizontal="center" vertical="center"/>
    </xf>
    <xf numFmtId="0" fontId="33" fillId="4" borderId="67" xfId="2" applyFont="1" applyFill="1" applyBorder="1" applyAlignment="1">
      <alignment horizontal="center" vertical="center"/>
    </xf>
    <xf numFmtId="0" fontId="33" fillId="4" borderId="70" xfId="2" applyFont="1" applyFill="1" applyBorder="1" applyAlignment="1">
      <alignment horizontal="center" vertical="center"/>
    </xf>
    <xf numFmtId="0" fontId="33" fillId="5" borderId="59" xfId="2" applyFont="1" applyFill="1" applyBorder="1" applyAlignment="1">
      <alignment horizontal="center"/>
    </xf>
    <xf numFmtId="0" fontId="33" fillId="5" borderId="0" xfId="2" applyFont="1" applyFill="1" applyBorder="1" applyAlignment="1">
      <alignment horizontal="center"/>
    </xf>
    <xf numFmtId="0" fontId="33" fillId="5" borderId="77" xfId="2" applyFont="1" applyFill="1" applyBorder="1" applyAlignment="1">
      <alignment horizontal="center"/>
    </xf>
    <xf numFmtId="0" fontId="33" fillId="5" borderId="13" xfId="2" applyFont="1" applyFill="1" applyBorder="1" applyAlignment="1">
      <alignment horizontal="center"/>
    </xf>
    <xf numFmtId="0" fontId="28" fillId="3" borderId="0" xfId="2" applyFont="1" applyFill="1" applyBorder="1" applyAlignment="1">
      <alignment horizontal="center" vertical="center"/>
    </xf>
    <xf numFmtId="0" fontId="26" fillId="3" borderId="0" xfId="2" applyFont="1" applyFill="1" applyBorder="1" applyAlignment="1">
      <alignment horizontal="center" vertical="center"/>
    </xf>
    <xf numFmtId="0" fontId="26" fillId="3" borderId="13" xfId="2" applyFont="1" applyFill="1" applyBorder="1" applyAlignment="1">
      <alignment horizontal="center"/>
    </xf>
    <xf numFmtId="0" fontId="26" fillId="3" borderId="10" xfId="2" applyFont="1" applyFill="1" applyBorder="1" applyAlignment="1">
      <alignment horizontal="center"/>
    </xf>
    <xf numFmtId="0" fontId="29" fillId="3" borderId="64" xfId="2" applyFont="1" applyFill="1" applyBorder="1" applyAlignment="1">
      <alignment horizontal="center" vertical="center"/>
    </xf>
    <xf numFmtId="0" fontId="29" fillId="3" borderId="56" xfId="2" applyFont="1" applyFill="1" applyBorder="1" applyAlignment="1">
      <alignment horizontal="center" vertical="center"/>
    </xf>
    <xf numFmtId="0" fontId="29" fillId="3" borderId="65" xfId="2" applyFont="1" applyFill="1" applyBorder="1" applyAlignment="1">
      <alignment horizontal="center" vertical="center"/>
    </xf>
    <xf numFmtId="0" fontId="29" fillId="3" borderId="67" xfId="2" applyFont="1" applyFill="1" applyBorder="1" applyAlignment="1">
      <alignment horizontal="center" vertical="center"/>
    </xf>
    <xf numFmtId="0" fontId="29" fillId="3" borderId="47" xfId="2" applyFont="1" applyFill="1" applyBorder="1" applyAlignment="1">
      <alignment horizontal="center" vertical="center"/>
    </xf>
    <xf numFmtId="0" fontId="29" fillId="3" borderId="68" xfId="2" applyFont="1" applyFill="1" applyBorder="1" applyAlignment="1">
      <alignment horizontal="center" vertical="center"/>
    </xf>
    <xf numFmtId="0" fontId="34" fillId="3" borderId="59" xfId="2" applyFont="1" applyFill="1" applyBorder="1" applyAlignment="1">
      <alignment horizontal="center" vertical="center"/>
    </xf>
    <xf numFmtId="0" fontId="34" fillId="3" borderId="0" xfId="2" applyFont="1" applyFill="1" applyBorder="1" applyAlignment="1">
      <alignment horizontal="center" vertical="center"/>
    </xf>
    <xf numFmtId="0" fontId="34" fillId="3" borderId="54" xfId="2" applyFont="1" applyFill="1" applyBorder="1" applyAlignment="1">
      <alignment horizontal="center" vertical="center"/>
    </xf>
    <xf numFmtId="0" fontId="34" fillId="3" borderId="62" xfId="2" applyFont="1" applyFill="1" applyBorder="1" applyAlignment="1">
      <alignment horizontal="center" vertical="center"/>
    </xf>
    <xf numFmtId="0" fontId="34" fillId="3" borderId="52" xfId="2" applyFont="1" applyFill="1" applyBorder="1" applyAlignment="1">
      <alignment horizontal="center" vertical="center"/>
    </xf>
    <xf numFmtId="0" fontId="34" fillId="3" borderId="53" xfId="2" applyFont="1" applyFill="1" applyBorder="1" applyAlignment="1">
      <alignment horizontal="center" vertical="center"/>
    </xf>
    <xf numFmtId="0" fontId="33" fillId="3" borderId="66" xfId="2" applyFont="1" applyFill="1" applyBorder="1" applyAlignment="1">
      <alignment horizontal="center" vertical="center"/>
    </xf>
    <xf numFmtId="0" fontId="33" fillId="3" borderId="56" xfId="2" applyFont="1" applyFill="1" applyBorder="1" applyAlignment="1">
      <alignment horizontal="center" vertical="center"/>
    </xf>
    <xf numFmtId="0" fontId="33" fillId="3" borderId="65" xfId="2" applyFont="1" applyFill="1" applyBorder="1" applyAlignment="1">
      <alignment horizontal="center" vertical="center"/>
    </xf>
    <xf numFmtId="0" fontId="33" fillId="3" borderId="69" xfId="2" applyFont="1" applyFill="1" applyBorder="1" applyAlignment="1">
      <alignment horizontal="center" vertical="center"/>
    </xf>
    <xf numFmtId="0" fontId="33" fillId="3" borderId="47" xfId="2" applyFont="1" applyFill="1" applyBorder="1" applyAlignment="1">
      <alignment horizontal="center" vertical="center"/>
    </xf>
    <xf numFmtId="0" fontId="33" fillId="3" borderId="68" xfId="2" applyFont="1" applyFill="1" applyBorder="1" applyAlignment="1">
      <alignment horizontal="center" vertical="center"/>
    </xf>
    <xf numFmtId="0" fontId="33" fillId="3" borderId="57" xfId="2" applyFont="1" applyFill="1" applyBorder="1" applyAlignment="1">
      <alignment horizontal="center" vertical="center"/>
    </xf>
    <xf numFmtId="0" fontId="33" fillId="3" borderId="70" xfId="2" applyFont="1" applyFill="1" applyBorder="1" applyAlignment="1">
      <alignment horizontal="center" vertical="center"/>
    </xf>
    <xf numFmtId="0" fontId="26" fillId="3" borderId="78" xfId="2" applyFont="1" applyFill="1" applyBorder="1" applyAlignment="1">
      <alignment horizontal="center" vertical="center"/>
    </xf>
    <xf numFmtId="0" fontId="26" fillId="3" borderId="72" xfId="2" applyFont="1" applyFill="1" applyBorder="1" applyAlignment="1">
      <alignment horizontal="center" vertical="center"/>
    </xf>
    <xf numFmtId="0" fontId="29" fillId="4" borderId="0" xfId="2" applyFont="1" applyFill="1" applyBorder="1" applyAlignment="1">
      <alignment horizontal="center"/>
    </xf>
    <xf numFmtId="0" fontId="29" fillId="4" borderId="71" xfId="2" applyFont="1" applyFill="1" applyBorder="1" applyAlignment="1">
      <alignment horizontal="center"/>
    </xf>
    <xf numFmtId="0" fontId="29" fillId="3" borderId="66" xfId="2" applyFont="1" applyFill="1" applyBorder="1" applyAlignment="1">
      <alignment horizontal="center" vertical="center"/>
    </xf>
    <xf numFmtId="0" fontId="29" fillId="3" borderId="69" xfId="2" applyFont="1" applyFill="1" applyBorder="1" applyAlignment="1">
      <alignment horizontal="center" vertical="center"/>
    </xf>
    <xf numFmtId="0" fontId="31" fillId="3" borderId="50" xfId="2" applyFont="1" applyFill="1" applyBorder="1" applyAlignment="1">
      <alignment horizontal="center"/>
    </xf>
    <xf numFmtId="0" fontId="31" fillId="3" borderId="70" xfId="2" applyFont="1" applyFill="1" applyBorder="1" applyAlignment="1">
      <alignment horizontal="center"/>
    </xf>
    <xf numFmtId="170" fontId="33" fillId="3" borderId="48" xfId="2" applyNumberFormat="1" applyFont="1" applyFill="1" applyBorder="1" applyAlignment="1">
      <alignment horizontal="center"/>
    </xf>
    <xf numFmtId="170" fontId="33" fillId="3" borderId="49" xfId="2" applyNumberFormat="1" applyFont="1" applyFill="1" applyBorder="1" applyAlignment="1">
      <alignment horizontal="center"/>
    </xf>
    <xf numFmtId="170" fontId="33" fillId="3" borderId="67" xfId="2" applyNumberFormat="1" applyFont="1" applyFill="1" applyBorder="1" applyAlignment="1">
      <alignment horizontal="center"/>
    </xf>
    <xf numFmtId="170" fontId="33" fillId="3" borderId="47" xfId="2" applyNumberFormat="1" applyFont="1" applyFill="1" applyBorder="1" applyAlignment="1">
      <alignment horizontal="center"/>
    </xf>
    <xf numFmtId="0" fontId="26" fillId="3" borderId="60" xfId="2" applyFont="1" applyFill="1" applyBorder="1" applyAlignment="1">
      <alignment horizontal="center" vertical="center"/>
    </xf>
    <xf numFmtId="0" fontId="26" fillId="3" borderId="63" xfId="2" applyFont="1" applyFill="1" applyBorder="1" applyAlignment="1">
      <alignment horizontal="center" vertical="center"/>
    </xf>
    <xf numFmtId="0" fontId="29" fillId="3" borderId="51" xfId="2" applyFont="1" applyFill="1" applyBorder="1" applyAlignment="1">
      <alignment horizontal="left" vertical="center"/>
    </xf>
    <xf numFmtId="0" fontId="29" fillId="3" borderId="0" xfId="2" applyFont="1" applyFill="1" applyBorder="1" applyAlignment="1">
      <alignment horizontal="left" vertical="center"/>
    </xf>
    <xf numFmtId="0" fontId="29" fillId="3" borderId="71" xfId="2" applyFont="1" applyFill="1" applyBorder="1" applyAlignment="1">
      <alignment horizontal="left" vertical="center"/>
    </xf>
    <xf numFmtId="0" fontId="29" fillId="3" borderId="61" xfId="2" applyFont="1" applyFill="1" applyBorder="1" applyAlignment="1">
      <alignment horizontal="left" vertical="center"/>
    </xf>
    <xf numFmtId="0" fontId="29" fillId="3" borderId="52" xfId="2" applyFont="1" applyFill="1" applyBorder="1" applyAlignment="1">
      <alignment horizontal="left" vertical="center"/>
    </xf>
    <xf numFmtId="0" fontId="29" fillId="3" borderId="55" xfId="2" applyFont="1" applyFill="1" applyBorder="1" applyAlignment="1">
      <alignment horizontal="left" vertical="center"/>
    </xf>
    <xf numFmtId="0" fontId="29" fillId="5" borderId="73" xfId="2" applyFont="1" applyFill="1" applyBorder="1" applyAlignment="1">
      <alignment horizontal="left" vertical="center"/>
    </xf>
    <xf numFmtId="0" fontId="29" fillId="5" borderId="17" xfId="2" applyFont="1" applyFill="1" applyBorder="1" applyAlignment="1">
      <alignment horizontal="left" vertical="center"/>
    </xf>
    <xf numFmtId="0" fontId="29" fillId="5" borderId="74" xfId="2" applyFont="1" applyFill="1" applyBorder="1" applyAlignment="1">
      <alignment horizontal="left" vertical="center"/>
    </xf>
    <xf numFmtId="0" fontId="29" fillId="5" borderId="58" xfId="2" applyFont="1" applyFill="1" applyBorder="1" applyAlignment="1">
      <alignment horizontal="left" vertical="center"/>
    </xf>
    <xf numFmtId="0" fontId="29" fillId="5" borderId="13" xfId="2" applyFont="1" applyFill="1" applyBorder="1" applyAlignment="1">
      <alignment horizontal="left" vertical="center"/>
    </xf>
    <xf numFmtId="0" fontId="29" fillId="5" borderId="76" xfId="2" applyFont="1" applyFill="1" applyBorder="1" applyAlignment="1">
      <alignment horizontal="left" vertical="center"/>
    </xf>
    <xf numFmtId="0" fontId="2" fillId="0" borderId="18" xfId="2" applyFont="1" applyFill="1" applyBorder="1" applyAlignment="1">
      <alignment horizontal="left" vertical="center"/>
    </xf>
    <xf numFmtId="0" fontId="2" fillId="0" borderId="9" xfId="2" applyFont="1" applyFill="1" applyBorder="1" applyAlignment="1">
      <alignment horizontal="left" vertical="center"/>
    </xf>
    <xf numFmtId="0" fontId="2" fillId="0" borderId="28" xfId="2" applyFont="1" applyFill="1" applyBorder="1" applyAlignment="1">
      <alignment horizontal="left" vertical="center"/>
    </xf>
    <xf numFmtId="0" fontId="2" fillId="0" borderId="23" xfId="2" applyFont="1" applyFill="1" applyBorder="1" applyAlignment="1">
      <alignment horizontal="left" vertical="center"/>
    </xf>
    <xf numFmtId="0" fontId="2" fillId="0" borderId="27" xfId="2" applyFont="1" applyFill="1" applyBorder="1" applyAlignment="1">
      <alignment horizontal="left" vertical="center"/>
    </xf>
    <xf numFmtId="0" fontId="2" fillId="0" borderId="18" xfId="2" applyFont="1" applyFill="1" applyBorder="1" applyAlignment="1">
      <alignment horizontal="left"/>
    </xf>
    <xf numFmtId="0" fontId="2" fillId="0" borderId="17" xfId="2" applyFont="1" applyFill="1" applyBorder="1" applyAlignment="1">
      <alignment horizontal="left"/>
    </xf>
    <xf numFmtId="0" fontId="2" fillId="0" borderId="19" xfId="2" applyFont="1" applyFill="1" applyBorder="1" applyAlignment="1">
      <alignment horizontal="left"/>
    </xf>
    <xf numFmtId="0" fontId="2" fillId="0" borderId="9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left"/>
    </xf>
    <xf numFmtId="0" fontId="2" fillId="0" borderId="8" xfId="2" applyFont="1" applyFill="1" applyBorder="1" applyAlignment="1">
      <alignment horizontal="left"/>
    </xf>
    <xf numFmtId="0" fontId="2" fillId="0" borderId="18" xfId="2" applyFont="1" applyFill="1" applyBorder="1" applyAlignment="1">
      <alignment horizontal="left" vertical="top" wrapText="1"/>
    </xf>
    <xf numFmtId="0" fontId="2" fillId="0" borderId="17" xfId="2" applyFont="1" applyFill="1" applyBorder="1" applyAlignment="1">
      <alignment horizontal="left" vertical="top" wrapText="1"/>
    </xf>
    <xf numFmtId="0" fontId="2" fillId="0" borderId="19" xfId="2" applyFont="1" applyFill="1" applyBorder="1" applyAlignment="1">
      <alignment horizontal="left" vertical="top" wrapText="1"/>
    </xf>
    <xf numFmtId="0" fontId="2" fillId="0" borderId="9" xfId="2" applyFont="1" applyFill="1" applyBorder="1" applyAlignment="1">
      <alignment horizontal="left" vertical="top" wrapText="1"/>
    </xf>
    <xf numFmtId="0" fontId="2" fillId="0" borderId="0" xfId="2" applyFont="1" applyFill="1" applyBorder="1" applyAlignment="1">
      <alignment horizontal="left" vertical="top" wrapText="1"/>
    </xf>
    <xf numFmtId="0" fontId="2" fillId="0" borderId="8" xfId="2" applyFont="1" applyFill="1" applyBorder="1" applyAlignment="1">
      <alignment horizontal="left" vertical="top" wrapText="1"/>
    </xf>
    <xf numFmtId="0" fontId="2" fillId="0" borderId="11" xfId="2" applyFont="1" applyFill="1" applyBorder="1" applyAlignment="1">
      <alignment horizontal="left" vertical="top" wrapText="1"/>
    </xf>
    <xf numFmtId="0" fontId="2" fillId="0" borderId="13" xfId="2" applyFont="1" applyFill="1" applyBorder="1" applyAlignment="1">
      <alignment horizontal="left" vertical="top" wrapText="1"/>
    </xf>
    <xf numFmtId="0" fontId="2" fillId="0" borderId="10" xfId="2" applyFont="1" applyFill="1" applyBorder="1" applyAlignment="1">
      <alignment horizontal="left" vertical="top" wrapText="1"/>
    </xf>
    <xf numFmtId="0" fontId="41" fillId="0" borderId="23" xfId="2" applyFont="1" applyBorder="1" applyAlignment="1">
      <alignment horizontal="right"/>
    </xf>
    <xf numFmtId="0" fontId="10" fillId="0" borderId="4" xfId="2" applyNumberFormat="1" applyFont="1" applyBorder="1" applyAlignment="1">
      <alignment horizontal="center" vertical="top"/>
    </xf>
    <xf numFmtId="0" fontId="2" fillId="0" borderId="11" xfId="2" applyFont="1" applyFill="1" applyBorder="1" applyAlignment="1">
      <alignment horizontal="left" vertical="center"/>
    </xf>
    <xf numFmtId="0" fontId="2" fillId="0" borderId="13" xfId="2" applyFont="1" applyFill="1" applyBorder="1" applyAlignment="1">
      <alignment horizontal="left" vertical="center"/>
    </xf>
    <xf numFmtId="0" fontId="19" fillId="0" borderId="32" xfId="2" applyFont="1" applyBorder="1" applyAlignment="1">
      <alignment horizontal="center" vertical="center"/>
    </xf>
    <xf numFmtId="0" fontId="19" fillId="0" borderId="14" xfId="2" applyFont="1" applyBorder="1" applyAlignment="1">
      <alignment horizontal="center" vertical="center"/>
    </xf>
    <xf numFmtId="0" fontId="19" fillId="0" borderId="84" xfId="2" applyFont="1" applyFill="1" applyBorder="1" applyAlignment="1">
      <alignment horizontal="center" vertical="center" wrapText="1"/>
    </xf>
    <xf numFmtId="0" fontId="19" fillId="0" borderId="12" xfId="2" applyFont="1" applyFill="1" applyBorder="1" applyAlignment="1">
      <alignment horizontal="center" vertical="center" wrapText="1"/>
    </xf>
    <xf numFmtId="0" fontId="19" fillId="0" borderId="14" xfId="2" applyFont="1" applyFill="1" applyBorder="1" applyAlignment="1">
      <alignment horizontal="center" vertical="center" wrapText="1"/>
    </xf>
    <xf numFmtId="0" fontId="19" fillId="0" borderId="17" xfId="2" applyFont="1" applyFill="1" applyBorder="1" applyAlignment="1">
      <alignment horizontal="center" vertical="center"/>
    </xf>
    <xf numFmtId="0" fontId="19" fillId="0" borderId="25" xfId="2" applyFont="1" applyFill="1" applyBorder="1" applyAlignment="1">
      <alignment horizontal="center" vertical="center"/>
    </xf>
    <xf numFmtId="167" fontId="50" fillId="0" borderId="18" xfId="2" applyNumberFormat="1" applyFont="1" applyBorder="1" applyAlignment="1">
      <alignment horizontal="center"/>
    </xf>
    <xf numFmtId="167" fontId="50" fillId="0" borderId="17" xfId="2" applyNumberFormat="1" applyFont="1" applyBorder="1" applyAlignment="1">
      <alignment horizontal="center"/>
    </xf>
    <xf numFmtId="167" fontId="50" fillId="0" borderId="19" xfId="2" applyNumberFormat="1" applyFont="1" applyBorder="1" applyAlignment="1">
      <alignment horizontal="center"/>
    </xf>
    <xf numFmtId="167" fontId="50" fillId="0" borderId="9" xfId="2" applyNumberFormat="1" applyFont="1" applyBorder="1" applyAlignment="1">
      <alignment horizontal="center"/>
    </xf>
    <xf numFmtId="167" fontId="50" fillId="0" borderId="0" xfId="2" applyNumberFormat="1" applyFont="1" applyBorder="1" applyAlignment="1">
      <alignment horizontal="center"/>
    </xf>
    <xf numFmtId="167" fontId="50" fillId="0" borderId="8" xfId="2" applyNumberFormat="1" applyFont="1" applyBorder="1" applyAlignment="1">
      <alignment horizontal="center"/>
    </xf>
    <xf numFmtId="167" fontId="50" fillId="0" borderId="11" xfId="2" applyNumberFormat="1" applyFont="1" applyBorder="1" applyAlignment="1">
      <alignment horizontal="center"/>
    </xf>
    <xf numFmtId="167" fontId="50" fillId="0" borderId="13" xfId="2" applyNumberFormat="1" applyFont="1" applyBorder="1" applyAlignment="1">
      <alignment horizontal="center"/>
    </xf>
    <xf numFmtId="167" fontId="50" fillId="0" borderId="10" xfId="2" applyNumberFormat="1" applyFont="1" applyBorder="1" applyAlignment="1">
      <alignment horizontal="center"/>
    </xf>
    <xf numFmtId="0" fontId="22" fillId="0" borderId="84" xfId="2" applyFont="1" applyBorder="1" applyAlignment="1">
      <alignment horizontal="center"/>
    </xf>
    <xf numFmtId="0" fontId="22" fillId="0" borderId="12" xfId="2" applyFont="1" applyBorder="1" applyAlignment="1">
      <alignment horizontal="center"/>
    </xf>
    <xf numFmtId="0" fontId="22" fillId="0" borderId="14" xfId="2" applyFont="1" applyBorder="1" applyAlignment="1">
      <alignment horizontal="center"/>
    </xf>
    <xf numFmtId="171" fontId="20" fillId="0" borderId="9" xfId="2" applyNumberFormat="1" applyFont="1" applyBorder="1" applyAlignment="1">
      <alignment vertical="center"/>
    </xf>
    <xf numFmtId="171" fontId="20" fillId="0" borderId="0" xfId="2" applyNumberFormat="1" applyFont="1" applyBorder="1" applyAlignment="1">
      <alignment vertical="center"/>
    </xf>
    <xf numFmtId="171" fontId="20" fillId="0" borderId="8" xfId="2" applyNumberFormat="1" applyFont="1" applyBorder="1" applyAlignment="1">
      <alignment vertical="center"/>
    </xf>
    <xf numFmtId="171" fontId="20" fillId="0" borderId="11" xfId="2" applyNumberFormat="1" applyFont="1" applyBorder="1" applyAlignment="1">
      <alignment vertical="center"/>
    </xf>
    <xf numFmtId="171" fontId="20" fillId="0" borderId="13" xfId="2" applyNumberFormat="1" applyFont="1" applyBorder="1" applyAlignment="1">
      <alignment vertical="center"/>
    </xf>
    <xf numFmtId="171" fontId="20" fillId="0" borderId="10" xfId="2" applyNumberFormat="1" applyFont="1" applyBorder="1" applyAlignment="1">
      <alignment vertical="center"/>
    </xf>
    <xf numFmtId="0" fontId="2" fillId="0" borderId="10" xfId="2" applyFont="1" applyFill="1" applyBorder="1" applyAlignment="1">
      <alignment horizontal="left" vertical="center"/>
    </xf>
    <xf numFmtId="0" fontId="51" fillId="0" borderId="18" xfId="2" applyFont="1" applyFill="1" applyBorder="1" applyAlignment="1">
      <alignment horizontal="center"/>
    </xf>
    <xf numFmtId="0" fontId="51" fillId="0" borderId="19" xfId="2" applyFont="1" applyFill="1" applyBorder="1" applyAlignment="1">
      <alignment horizontal="center"/>
    </xf>
    <xf numFmtId="0" fontId="51" fillId="0" borderId="9" xfId="2" applyFont="1" applyFill="1" applyBorder="1" applyAlignment="1">
      <alignment horizontal="center"/>
    </xf>
    <xf numFmtId="0" fontId="51" fillId="0" borderId="8" xfId="2" applyFont="1" applyFill="1" applyBorder="1" applyAlignment="1">
      <alignment horizontal="center"/>
    </xf>
    <xf numFmtId="0" fontId="51" fillId="0" borderId="11" xfId="2" applyFont="1" applyFill="1" applyBorder="1" applyAlignment="1">
      <alignment horizontal="center"/>
    </xf>
    <xf numFmtId="0" fontId="51" fillId="0" borderId="10" xfId="2" applyFont="1" applyFill="1" applyBorder="1" applyAlignment="1">
      <alignment horizontal="center"/>
    </xf>
    <xf numFmtId="0" fontId="36" fillId="0" borderId="81" xfId="0" applyFont="1" applyBorder="1" applyAlignment="1">
      <alignment horizontal="center" vertical="center"/>
    </xf>
    <xf numFmtId="0" fontId="36" fillId="0" borderId="81" xfId="0" applyFont="1" applyBorder="1" applyAlignment="1">
      <alignment horizontal="center"/>
    </xf>
    <xf numFmtId="0" fontId="0" fillId="0" borderId="0" xfId="0" applyAlignment="1">
      <alignment horizontal="center"/>
    </xf>
    <xf numFmtId="0" fontId="35" fillId="0" borderId="0" xfId="0" applyFont="1" applyBorder="1" applyAlignment="1">
      <alignment horizontal="center"/>
    </xf>
    <xf numFmtId="0" fontId="0" fillId="0" borderId="0" xfId="0" applyBorder="1" applyAlignment="1">
      <alignment horizontal="right"/>
    </xf>
    <xf numFmtId="0" fontId="35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4">
    <cellStyle name="Comma" xfId="3" builtinId="3"/>
    <cellStyle name="Normal" xfId="0" builtinId="0"/>
    <cellStyle name="Normal 2" xfId="1" xr:uid="{00000000-0005-0000-0000-000002000000}"/>
    <cellStyle name="Normal 3" xfId="2" xr:uid="{00000000-0005-0000-0000-000003000000}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0</xdr:row>
          <xdr:rowOff>47625</xdr:rowOff>
        </xdr:from>
        <xdr:to>
          <xdr:col>0</xdr:col>
          <xdr:colOff>2038350</xdr:colOff>
          <xdr:row>2</xdr:row>
          <xdr:rowOff>9525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bg-BG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Фирма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676275</xdr:colOff>
          <xdr:row>7</xdr:row>
          <xdr:rowOff>19050</xdr:rowOff>
        </xdr:from>
        <xdr:to>
          <xdr:col>0</xdr:col>
          <xdr:colOff>2476500</xdr:colOff>
          <xdr:row>8</xdr:row>
          <xdr:rowOff>171450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bg-BG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Осигурено лице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695325</xdr:colOff>
          <xdr:row>13</xdr:row>
          <xdr:rowOff>0</xdr:rowOff>
        </xdr:from>
        <xdr:to>
          <xdr:col>0</xdr:col>
          <xdr:colOff>2495550</xdr:colOff>
          <xdr:row>14</xdr:row>
          <xdr:rowOff>152400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bg-BG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Декл. №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2619375</xdr:colOff>
          <xdr:row>7</xdr:row>
          <xdr:rowOff>19050</xdr:rowOff>
        </xdr:from>
        <xdr:to>
          <xdr:col>2</xdr:col>
          <xdr:colOff>676275</xdr:colOff>
          <xdr:row>8</xdr:row>
          <xdr:rowOff>171450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bg-BG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Декл. №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7</xdr:row>
          <xdr:rowOff>9525</xdr:rowOff>
        </xdr:from>
        <xdr:to>
          <xdr:col>5</xdr:col>
          <xdr:colOff>409575</xdr:colOff>
          <xdr:row>8</xdr:row>
          <xdr:rowOff>161925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bg-BG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Справка Д1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15</xdr:row>
          <xdr:rowOff>66675</xdr:rowOff>
        </xdr:from>
        <xdr:to>
          <xdr:col>0</xdr:col>
          <xdr:colOff>2505075</xdr:colOff>
          <xdr:row>17</xdr:row>
          <xdr:rowOff>28575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bg-BG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Справка Д1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57150</xdr:colOff>
      <xdr:row>0</xdr:row>
      <xdr:rowOff>123825</xdr:rowOff>
    </xdr:from>
    <xdr:to>
      <xdr:col>0</xdr:col>
      <xdr:colOff>638175</xdr:colOff>
      <xdr:row>3</xdr:row>
      <xdr:rowOff>161925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7150" y="123825"/>
          <a:ext cx="581025" cy="6096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3600" b="1"/>
            <a:t>1</a:t>
          </a:r>
          <a:endParaRPr lang="bg-BG" sz="3600" b="1"/>
        </a:p>
      </xdr:txBody>
    </xdr:sp>
    <xdr:clientData/>
  </xdr:twoCellAnchor>
  <xdr:twoCellAnchor>
    <xdr:from>
      <xdr:col>0</xdr:col>
      <xdr:colOff>47625</xdr:colOff>
      <xdr:row>6</xdr:row>
      <xdr:rowOff>57150</xdr:rowOff>
    </xdr:from>
    <xdr:to>
      <xdr:col>0</xdr:col>
      <xdr:colOff>628650</xdr:colOff>
      <xdr:row>9</xdr:row>
      <xdr:rowOff>95250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7625" y="1200150"/>
          <a:ext cx="581025" cy="6096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3600" b="1"/>
            <a:t>2</a:t>
          </a:r>
          <a:endParaRPr lang="bg-BG" sz="3600" b="1"/>
        </a:p>
      </xdr:txBody>
    </xdr:sp>
    <xdr:clientData/>
  </xdr:twoCellAnchor>
  <xdr:twoCellAnchor>
    <xdr:from>
      <xdr:col>0</xdr:col>
      <xdr:colOff>57150</xdr:colOff>
      <xdr:row>13</xdr:row>
      <xdr:rowOff>76200</xdr:rowOff>
    </xdr:from>
    <xdr:to>
      <xdr:col>0</xdr:col>
      <xdr:colOff>638175</xdr:colOff>
      <xdr:row>16</xdr:row>
      <xdr:rowOff>114300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7150" y="2552700"/>
          <a:ext cx="581025" cy="6096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3600" b="1"/>
            <a:t>3</a:t>
          </a:r>
          <a:endParaRPr lang="bg-BG" sz="3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</xdr:row>
          <xdr:rowOff>47625</xdr:rowOff>
        </xdr:from>
        <xdr:to>
          <xdr:col>3</xdr:col>
          <xdr:colOff>485775</xdr:colOff>
          <xdr:row>4</xdr:row>
          <xdr:rowOff>95250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0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bg-BG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Информация за продукта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171450</xdr:rowOff>
        </xdr:from>
        <xdr:to>
          <xdr:col>1</xdr:col>
          <xdr:colOff>238125</xdr:colOff>
          <xdr:row>3</xdr:row>
          <xdr:rowOff>114300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1</xdr:row>
          <xdr:rowOff>171450</xdr:rowOff>
        </xdr:from>
        <xdr:to>
          <xdr:col>2</xdr:col>
          <xdr:colOff>333375</xdr:colOff>
          <xdr:row>4</xdr:row>
          <xdr:rowOff>142875</xdr:rowOff>
        </xdr:to>
        <xdr:sp macro="" textlink="">
          <xdr:nvSpPr>
            <xdr:cNvPr id="11265" name="Object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38100</xdr:rowOff>
        </xdr:from>
        <xdr:to>
          <xdr:col>3</xdr:col>
          <xdr:colOff>85725</xdr:colOff>
          <xdr:row>2</xdr:row>
          <xdr:rowOff>123825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1</xdr:row>
          <xdr:rowOff>171450</xdr:rowOff>
        </xdr:from>
        <xdr:to>
          <xdr:col>2</xdr:col>
          <xdr:colOff>333375</xdr:colOff>
          <xdr:row>4</xdr:row>
          <xdr:rowOff>142875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1</xdr:row>
          <xdr:rowOff>171450</xdr:rowOff>
        </xdr:from>
        <xdr:to>
          <xdr:col>2</xdr:col>
          <xdr:colOff>333375</xdr:colOff>
          <xdr:row>4</xdr:row>
          <xdr:rowOff>142875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5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79"/>
  <sheetViews>
    <sheetView showGridLines="0" tabSelected="1" zoomScaleNormal="100" workbookViewId="0">
      <selection activeCell="A3" sqref="A3"/>
    </sheetView>
  </sheetViews>
  <sheetFormatPr defaultRowHeight="15" x14ac:dyDescent="0.25"/>
  <cols>
    <col min="1" max="1" width="47" style="313" bestFit="1" customWidth="1"/>
    <col min="2" max="2" width="9.140625" style="310"/>
    <col min="3" max="3" width="14.28515625" style="311" bestFit="1" customWidth="1"/>
    <col min="4" max="5" width="9.140625" style="310"/>
    <col min="6" max="6" width="9.140625" style="519"/>
  </cols>
  <sheetData>
    <row r="1" spans="1:23" x14ac:dyDescent="0.25">
      <c r="A1" s="313" t="s">
        <v>275</v>
      </c>
      <c r="B1" s="310" t="s">
        <v>138</v>
      </c>
      <c r="C1" s="311" t="s">
        <v>276</v>
      </c>
    </row>
    <row r="2" spans="1:23" x14ac:dyDescent="0.25">
      <c r="A2" s="313" t="s">
        <v>0</v>
      </c>
      <c r="B2" s="310" t="s">
        <v>139</v>
      </c>
      <c r="C2" s="311" t="str">
        <f>CONCATENATE(dosput,"\OSIG",dos)</f>
        <v>C:\Users\Dell\Documents\TROX site\OSIG2</v>
      </c>
    </row>
    <row r="3" spans="1:23" x14ac:dyDescent="0.25">
      <c r="A3" s="317"/>
      <c r="B3" s="310" t="s">
        <v>140</v>
      </c>
      <c r="C3" s="311">
        <v>2</v>
      </c>
      <c r="F3" s="520"/>
    </row>
    <row r="4" spans="1:23" ht="15" customHeight="1" x14ac:dyDescent="0.25">
      <c r="A4" s="317"/>
      <c r="B4" s="310" t="s">
        <v>141</v>
      </c>
    </row>
    <row r="5" spans="1:23" ht="15" customHeight="1" x14ac:dyDescent="0.25">
      <c r="B5" s="310" t="s">
        <v>142</v>
      </c>
    </row>
    <row r="6" spans="1:23" ht="15" customHeight="1" x14ac:dyDescent="0.25">
      <c r="B6" s="310" t="s">
        <v>143</v>
      </c>
    </row>
    <row r="7" spans="1:23" ht="15" customHeight="1" x14ac:dyDescent="0.25">
      <c r="B7" s="310" t="s">
        <v>144</v>
      </c>
    </row>
    <row r="8" spans="1:23" ht="15" customHeight="1" x14ac:dyDescent="0.25">
      <c r="B8" s="310" t="s">
        <v>145</v>
      </c>
    </row>
    <row r="9" spans="1:23" ht="15" customHeight="1" x14ac:dyDescent="0.25">
      <c r="B9" s="310" t="s">
        <v>146</v>
      </c>
      <c r="C9" s="311" t="s">
        <v>187</v>
      </c>
    </row>
    <row r="10" spans="1:23" ht="15" customHeight="1" x14ac:dyDescent="0.25">
      <c r="A10" s="314"/>
    </row>
    <row r="11" spans="1:23" ht="15" customHeight="1" x14ac:dyDescent="0.25">
      <c r="A11" s="314"/>
    </row>
    <row r="12" spans="1:23" ht="15" customHeight="1" x14ac:dyDescent="0.25">
      <c r="A12" s="314"/>
    </row>
    <row r="13" spans="1:23" ht="15" customHeight="1" x14ac:dyDescent="0.25">
      <c r="C13" s="311" t="s">
        <v>187</v>
      </c>
      <c r="W13" s="519">
        <f>IF(LEN(danni!A37)&lt;5,0,MID(danni!A37,1,1))</f>
        <v>0</v>
      </c>
    </row>
    <row r="14" spans="1:23" ht="15" customHeight="1" x14ac:dyDescent="0.25"/>
    <row r="15" spans="1:23" ht="15" customHeight="1" x14ac:dyDescent="0.25"/>
    <row r="16" spans="1:23" ht="15" customHeight="1" x14ac:dyDescent="0.25"/>
    <row r="17" spans="1:12" ht="15" customHeight="1" x14ac:dyDescent="0.25"/>
    <row r="18" spans="1:12" ht="15" customHeight="1" x14ac:dyDescent="0.25"/>
    <row r="19" spans="1:12" ht="15" customHeight="1" x14ac:dyDescent="0.25"/>
    <row r="20" spans="1:12" ht="15" customHeight="1" x14ac:dyDescent="0.25"/>
    <row r="21" spans="1:12" ht="15" customHeight="1" x14ac:dyDescent="0.25"/>
    <row r="22" spans="1:12" ht="15" customHeight="1" x14ac:dyDescent="0.25"/>
    <row r="23" spans="1:12" ht="15" customHeight="1" x14ac:dyDescent="0.25"/>
    <row r="24" spans="1:12" ht="15" customHeight="1" x14ac:dyDescent="0.25"/>
    <row r="25" spans="1:12" ht="15" customHeight="1" x14ac:dyDescent="0.25"/>
    <row r="26" spans="1:12" ht="15" customHeight="1" x14ac:dyDescent="0.25">
      <c r="A26" s="315"/>
    </row>
    <row r="27" spans="1:12" ht="15" customHeight="1" x14ac:dyDescent="0.25">
      <c r="A27" s="315"/>
    </row>
    <row r="28" spans="1:12" ht="15" customHeight="1" x14ac:dyDescent="0.25"/>
    <row r="29" spans="1:12" ht="15.75" x14ac:dyDescent="0.25">
      <c r="L29" s="318"/>
    </row>
    <row r="78" spans="1:1" x14ac:dyDescent="0.25">
      <c r="A78" s="316"/>
    </row>
    <row r="79" spans="1:1" x14ac:dyDescent="0.25">
      <c r="A79" s="316"/>
    </row>
  </sheetData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Button 4">
              <controlPr defaultSize="0" print="0" autoFill="0" autoPict="0" macro="[0]!Firmi">
                <anchor moveWithCells="1">
                  <from>
                    <xdr:col>0</xdr:col>
                    <xdr:colOff>1162050</xdr:colOff>
                    <xdr:row>0</xdr:row>
                    <xdr:rowOff>47625</xdr:rowOff>
                  </from>
                  <to>
                    <xdr:col>0</xdr:col>
                    <xdr:colOff>2038350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5" name="Button 6">
              <controlPr defaultSize="0" print="0" autoFill="0" autoPict="0" macro="[0]!Lica">
                <anchor moveWithCells="1">
                  <from>
                    <xdr:col>0</xdr:col>
                    <xdr:colOff>676275</xdr:colOff>
                    <xdr:row>7</xdr:row>
                    <xdr:rowOff>19050</xdr:rowOff>
                  </from>
                  <to>
                    <xdr:col>0</xdr:col>
                    <xdr:colOff>2476500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6" name="Button 7">
              <controlPr defaultSize="0" print="0" autoFill="0" autoPict="0" macro="[0]!Dekl1">
                <anchor moveWithCells="1">
                  <from>
                    <xdr:col>0</xdr:col>
                    <xdr:colOff>695325</xdr:colOff>
                    <xdr:row>13</xdr:row>
                    <xdr:rowOff>0</xdr:rowOff>
                  </from>
                  <to>
                    <xdr:col>0</xdr:col>
                    <xdr:colOff>2495550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7" name="Button 8">
              <controlPr defaultSize="0" print="0" autoFill="0" autoPict="0" macro="[0]!Dekl6">
                <anchor moveWithCells="1">
                  <from>
                    <xdr:col>0</xdr:col>
                    <xdr:colOff>2619375</xdr:colOff>
                    <xdr:row>7</xdr:row>
                    <xdr:rowOff>19050</xdr:rowOff>
                  </from>
                  <to>
                    <xdr:col>2</xdr:col>
                    <xdr:colOff>676275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8" name="Button 9">
              <controlPr defaultSize="0" print="0" autoFill="0" autoPict="0" macro="[0]!SpravkaDekl1All">
                <anchor moveWithCells="1">
                  <from>
                    <xdr:col>2</xdr:col>
                    <xdr:colOff>781050</xdr:colOff>
                    <xdr:row>7</xdr:row>
                    <xdr:rowOff>9525</xdr:rowOff>
                  </from>
                  <to>
                    <xdr:col>5</xdr:col>
                    <xdr:colOff>409575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9" name="Button 10">
              <controlPr defaultSize="0" print="0" autoFill="0" autoPict="0" macro="[0]!SpravkaDekl1EGN">
                <anchor moveWithCells="1">
                  <from>
                    <xdr:col>0</xdr:col>
                    <xdr:colOff>704850</xdr:colOff>
                    <xdr:row>15</xdr:row>
                    <xdr:rowOff>66675</xdr:rowOff>
                  </from>
                  <to>
                    <xdr:col>0</xdr:col>
                    <xdr:colOff>2505075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0" name="Button 11">
              <controlPr defaultSize="0" print="0" autoFill="0" autoPict="0" macro="[0]!_xludf.Info">
                <anchor moveWithCells="1">
                  <from>
                    <xdr:col>2</xdr:col>
                    <xdr:colOff>571500</xdr:colOff>
                    <xdr:row>2</xdr:row>
                    <xdr:rowOff>47625</xdr:rowOff>
                  </from>
                  <to>
                    <xdr:col>3</xdr:col>
                    <xdr:colOff>485775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BA73"/>
  <sheetViews>
    <sheetView showGridLines="0" zoomScale="40" zoomScaleNormal="40" workbookViewId="0">
      <selection activeCell="T21" sqref="T21"/>
    </sheetView>
  </sheetViews>
  <sheetFormatPr defaultRowHeight="21.75" x14ac:dyDescent="0.3"/>
  <cols>
    <col min="1" max="1" width="11.85546875" style="1" customWidth="1"/>
    <col min="2" max="2" width="7.7109375" style="2" customWidth="1"/>
    <col min="3" max="3" width="9.5703125" style="1" customWidth="1"/>
    <col min="4" max="4" width="7.7109375" style="1" customWidth="1"/>
    <col min="5" max="5" width="8.5703125" style="1" customWidth="1"/>
    <col min="6" max="7" width="7.7109375" style="1" customWidth="1"/>
    <col min="8" max="8" width="9.140625" style="1" customWidth="1"/>
    <col min="9" max="9" width="9.28515625" style="1" customWidth="1"/>
    <col min="10" max="10" width="8" style="1" customWidth="1"/>
    <col min="11" max="11" width="9.140625" style="1"/>
    <col min="12" max="12" width="7.7109375" style="1" customWidth="1"/>
    <col min="13" max="13" width="8" style="1" customWidth="1"/>
    <col min="14" max="18" width="7.7109375" style="1" customWidth="1"/>
    <col min="19" max="19" width="9.5703125" style="1" customWidth="1"/>
    <col min="20" max="20" width="9.140625" style="1"/>
    <col min="21" max="21" width="8.5703125" style="1" customWidth="1"/>
    <col min="22" max="22" width="8.28515625" style="1" customWidth="1"/>
    <col min="23" max="23" width="8.5703125" style="1" customWidth="1"/>
    <col min="24" max="27" width="7.7109375" style="1" customWidth="1"/>
    <col min="28" max="28" width="11.7109375" style="1" customWidth="1"/>
    <col min="29" max="29" width="10.28515625" style="1" customWidth="1"/>
    <col min="30" max="30" width="10.5703125" style="1" customWidth="1"/>
    <col min="31" max="31" width="8" style="1" customWidth="1"/>
    <col min="32" max="39" width="7.7109375" style="1" customWidth="1"/>
    <col min="40" max="40" width="5.5703125" style="1" customWidth="1"/>
    <col min="41" max="53" width="8" style="1" customWidth="1"/>
    <col min="54" max="256" width="9.140625" style="1"/>
    <col min="257" max="257" width="11.85546875" style="1" customWidth="1"/>
    <col min="258" max="258" width="7.7109375" style="1" customWidth="1"/>
    <col min="259" max="259" width="9.5703125" style="1" customWidth="1"/>
    <col min="260" max="260" width="7.7109375" style="1" customWidth="1"/>
    <col min="261" max="261" width="8.5703125" style="1" customWidth="1"/>
    <col min="262" max="263" width="7.7109375" style="1" customWidth="1"/>
    <col min="264" max="264" width="9.140625" style="1" customWidth="1"/>
    <col min="265" max="265" width="9.28515625" style="1" customWidth="1"/>
    <col min="266" max="266" width="8" style="1" customWidth="1"/>
    <col min="267" max="267" width="9.140625" style="1"/>
    <col min="268" max="268" width="7.7109375" style="1" customWidth="1"/>
    <col min="269" max="269" width="8" style="1" customWidth="1"/>
    <col min="270" max="274" width="7.7109375" style="1" customWidth="1"/>
    <col min="275" max="275" width="9.5703125" style="1" customWidth="1"/>
    <col min="276" max="276" width="9.140625" style="1"/>
    <col min="277" max="277" width="8.5703125" style="1" customWidth="1"/>
    <col min="278" max="278" width="8.28515625" style="1" customWidth="1"/>
    <col min="279" max="279" width="8.5703125" style="1" customWidth="1"/>
    <col min="280" max="283" width="7.7109375" style="1" customWidth="1"/>
    <col min="284" max="284" width="11.7109375" style="1" customWidth="1"/>
    <col min="285" max="285" width="10.28515625" style="1" customWidth="1"/>
    <col min="286" max="286" width="10.5703125" style="1" customWidth="1"/>
    <col min="287" max="287" width="8" style="1" customWidth="1"/>
    <col min="288" max="295" width="7.7109375" style="1" customWidth="1"/>
    <col min="296" max="296" width="5.5703125" style="1" customWidth="1"/>
    <col min="297" max="297" width="8.42578125" style="1" customWidth="1"/>
    <col min="298" max="298" width="7.85546875" style="1" customWidth="1"/>
    <col min="299" max="299" width="8.85546875" style="1" customWidth="1"/>
    <col min="300" max="300" width="7.42578125" style="1" customWidth="1"/>
    <col min="301" max="301" width="6.85546875" style="1" customWidth="1"/>
    <col min="302" max="302" width="8.42578125" style="1" customWidth="1"/>
    <col min="303" max="304" width="6.85546875" style="1" customWidth="1"/>
    <col min="305" max="305" width="6.28515625" style="1" customWidth="1"/>
    <col min="306" max="306" width="6.5703125" style="1" customWidth="1"/>
    <col min="307" max="307" width="6.85546875" style="1" customWidth="1"/>
    <col min="308" max="308" width="7.7109375" style="1" customWidth="1"/>
    <col min="309" max="309" width="6" style="1" customWidth="1"/>
    <col min="310" max="512" width="9.140625" style="1"/>
    <col min="513" max="513" width="11.85546875" style="1" customWidth="1"/>
    <col min="514" max="514" width="7.7109375" style="1" customWidth="1"/>
    <col min="515" max="515" width="9.5703125" style="1" customWidth="1"/>
    <col min="516" max="516" width="7.7109375" style="1" customWidth="1"/>
    <col min="517" max="517" width="8.5703125" style="1" customWidth="1"/>
    <col min="518" max="519" width="7.7109375" style="1" customWidth="1"/>
    <col min="520" max="520" width="9.140625" style="1" customWidth="1"/>
    <col min="521" max="521" width="9.28515625" style="1" customWidth="1"/>
    <col min="522" max="522" width="8" style="1" customWidth="1"/>
    <col min="523" max="523" width="9.140625" style="1"/>
    <col min="524" max="524" width="7.7109375" style="1" customWidth="1"/>
    <col min="525" max="525" width="8" style="1" customWidth="1"/>
    <col min="526" max="530" width="7.7109375" style="1" customWidth="1"/>
    <col min="531" max="531" width="9.5703125" style="1" customWidth="1"/>
    <col min="532" max="532" width="9.140625" style="1"/>
    <col min="533" max="533" width="8.5703125" style="1" customWidth="1"/>
    <col min="534" max="534" width="8.28515625" style="1" customWidth="1"/>
    <col min="535" max="535" width="8.5703125" style="1" customWidth="1"/>
    <col min="536" max="539" width="7.7109375" style="1" customWidth="1"/>
    <col min="540" max="540" width="11.7109375" style="1" customWidth="1"/>
    <col min="541" max="541" width="10.28515625" style="1" customWidth="1"/>
    <col min="542" max="542" width="10.5703125" style="1" customWidth="1"/>
    <col min="543" max="543" width="8" style="1" customWidth="1"/>
    <col min="544" max="551" width="7.7109375" style="1" customWidth="1"/>
    <col min="552" max="552" width="5.5703125" style="1" customWidth="1"/>
    <col min="553" max="553" width="8.42578125" style="1" customWidth="1"/>
    <col min="554" max="554" width="7.85546875" style="1" customWidth="1"/>
    <col min="555" max="555" width="8.85546875" style="1" customWidth="1"/>
    <col min="556" max="556" width="7.42578125" style="1" customWidth="1"/>
    <col min="557" max="557" width="6.85546875" style="1" customWidth="1"/>
    <col min="558" max="558" width="8.42578125" style="1" customWidth="1"/>
    <col min="559" max="560" width="6.85546875" style="1" customWidth="1"/>
    <col min="561" max="561" width="6.28515625" style="1" customWidth="1"/>
    <col min="562" max="562" width="6.5703125" style="1" customWidth="1"/>
    <col min="563" max="563" width="6.85546875" style="1" customWidth="1"/>
    <col min="564" max="564" width="7.7109375" style="1" customWidth="1"/>
    <col min="565" max="565" width="6" style="1" customWidth="1"/>
    <col min="566" max="768" width="9.140625" style="1"/>
    <col min="769" max="769" width="11.85546875" style="1" customWidth="1"/>
    <col min="770" max="770" width="7.7109375" style="1" customWidth="1"/>
    <col min="771" max="771" width="9.5703125" style="1" customWidth="1"/>
    <col min="772" max="772" width="7.7109375" style="1" customWidth="1"/>
    <col min="773" max="773" width="8.5703125" style="1" customWidth="1"/>
    <col min="774" max="775" width="7.7109375" style="1" customWidth="1"/>
    <col min="776" max="776" width="9.140625" style="1" customWidth="1"/>
    <col min="777" max="777" width="9.28515625" style="1" customWidth="1"/>
    <col min="778" max="778" width="8" style="1" customWidth="1"/>
    <col min="779" max="779" width="9.140625" style="1"/>
    <col min="780" max="780" width="7.7109375" style="1" customWidth="1"/>
    <col min="781" max="781" width="8" style="1" customWidth="1"/>
    <col min="782" max="786" width="7.7109375" style="1" customWidth="1"/>
    <col min="787" max="787" width="9.5703125" style="1" customWidth="1"/>
    <col min="788" max="788" width="9.140625" style="1"/>
    <col min="789" max="789" width="8.5703125" style="1" customWidth="1"/>
    <col min="790" max="790" width="8.28515625" style="1" customWidth="1"/>
    <col min="791" max="791" width="8.5703125" style="1" customWidth="1"/>
    <col min="792" max="795" width="7.7109375" style="1" customWidth="1"/>
    <col min="796" max="796" width="11.7109375" style="1" customWidth="1"/>
    <col min="797" max="797" width="10.28515625" style="1" customWidth="1"/>
    <col min="798" max="798" width="10.5703125" style="1" customWidth="1"/>
    <col min="799" max="799" width="8" style="1" customWidth="1"/>
    <col min="800" max="807" width="7.7109375" style="1" customWidth="1"/>
    <col min="808" max="808" width="5.5703125" style="1" customWidth="1"/>
    <col min="809" max="809" width="8.42578125" style="1" customWidth="1"/>
    <col min="810" max="810" width="7.85546875" style="1" customWidth="1"/>
    <col min="811" max="811" width="8.85546875" style="1" customWidth="1"/>
    <col min="812" max="812" width="7.42578125" style="1" customWidth="1"/>
    <col min="813" max="813" width="6.85546875" style="1" customWidth="1"/>
    <col min="814" max="814" width="8.42578125" style="1" customWidth="1"/>
    <col min="815" max="816" width="6.85546875" style="1" customWidth="1"/>
    <col min="817" max="817" width="6.28515625" style="1" customWidth="1"/>
    <col min="818" max="818" width="6.5703125" style="1" customWidth="1"/>
    <col min="819" max="819" width="6.85546875" style="1" customWidth="1"/>
    <col min="820" max="820" width="7.7109375" style="1" customWidth="1"/>
    <col min="821" max="821" width="6" style="1" customWidth="1"/>
    <col min="822" max="1024" width="9.140625" style="1"/>
    <col min="1025" max="1025" width="11.85546875" style="1" customWidth="1"/>
    <col min="1026" max="1026" width="7.7109375" style="1" customWidth="1"/>
    <col min="1027" max="1027" width="9.5703125" style="1" customWidth="1"/>
    <col min="1028" max="1028" width="7.7109375" style="1" customWidth="1"/>
    <col min="1029" max="1029" width="8.5703125" style="1" customWidth="1"/>
    <col min="1030" max="1031" width="7.7109375" style="1" customWidth="1"/>
    <col min="1032" max="1032" width="9.140625" style="1" customWidth="1"/>
    <col min="1033" max="1033" width="9.28515625" style="1" customWidth="1"/>
    <col min="1034" max="1034" width="8" style="1" customWidth="1"/>
    <col min="1035" max="1035" width="9.140625" style="1"/>
    <col min="1036" max="1036" width="7.7109375" style="1" customWidth="1"/>
    <col min="1037" max="1037" width="8" style="1" customWidth="1"/>
    <col min="1038" max="1042" width="7.7109375" style="1" customWidth="1"/>
    <col min="1043" max="1043" width="9.5703125" style="1" customWidth="1"/>
    <col min="1044" max="1044" width="9.140625" style="1"/>
    <col min="1045" max="1045" width="8.5703125" style="1" customWidth="1"/>
    <col min="1046" max="1046" width="8.28515625" style="1" customWidth="1"/>
    <col min="1047" max="1047" width="8.5703125" style="1" customWidth="1"/>
    <col min="1048" max="1051" width="7.7109375" style="1" customWidth="1"/>
    <col min="1052" max="1052" width="11.7109375" style="1" customWidth="1"/>
    <col min="1053" max="1053" width="10.28515625" style="1" customWidth="1"/>
    <col min="1054" max="1054" width="10.5703125" style="1" customWidth="1"/>
    <col min="1055" max="1055" width="8" style="1" customWidth="1"/>
    <col min="1056" max="1063" width="7.7109375" style="1" customWidth="1"/>
    <col min="1064" max="1064" width="5.5703125" style="1" customWidth="1"/>
    <col min="1065" max="1065" width="8.42578125" style="1" customWidth="1"/>
    <col min="1066" max="1066" width="7.85546875" style="1" customWidth="1"/>
    <col min="1067" max="1067" width="8.85546875" style="1" customWidth="1"/>
    <col min="1068" max="1068" width="7.42578125" style="1" customWidth="1"/>
    <col min="1069" max="1069" width="6.85546875" style="1" customWidth="1"/>
    <col min="1070" max="1070" width="8.42578125" style="1" customWidth="1"/>
    <col min="1071" max="1072" width="6.85546875" style="1" customWidth="1"/>
    <col min="1073" max="1073" width="6.28515625" style="1" customWidth="1"/>
    <col min="1074" max="1074" width="6.5703125" style="1" customWidth="1"/>
    <col min="1075" max="1075" width="6.85546875" style="1" customWidth="1"/>
    <col min="1076" max="1076" width="7.7109375" style="1" customWidth="1"/>
    <col min="1077" max="1077" width="6" style="1" customWidth="1"/>
    <col min="1078" max="1280" width="9.140625" style="1"/>
    <col min="1281" max="1281" width="11.85546875" style="1" customWidth="1"/>
    <col min="1282" max="1282" width="7.7109375" style="1" customWidth="1"/>
    <col min="1283" max="1283" width="9.5703125" style="1" customWidth="1"/>
    <col min="1284" max="1284" width="7.7109375" style="1" customWidth="1"/>
    <col min="1285" max="1285" width="8.5703125" style="1" customWidth="1"/>
    <col min="1286" max="1287" width="7.7109375" style="1" customWidth="1"/>
    <col min="1288" max="1288" width="9.140625" style="1" customWidth="1"/>
    <col min="1289" max="1289" width="9.28515625" style="1" customWidth="1"/>
    <col min="1290" max="1290" width="8" style="1" customWidth="1"/>
    <col min="1291" max="1291" width="9.140625" style="1"/>
    <col min="1292" max="1292" width="7.7109375" style="1" customWidth="1"/>
    <col min="1293" max="1293" width="8" style="1" customWidth="1"/>
    <col min="1294" max="1298" width="7.7109375" style="1" customWidth="1"/>
    <col min="1299" max="1299" width="9.5703125" style="1" customWidth="1"/>
    <col min="1300" max="1300" width="9.140625" style="1"/>
    <col min="1301" max="1301" width="8.5703125" style="1" customWidth="1"/>
    <col min="1302" max="1302" width="8.28515625" style="1" customWidth="1"/>
    <col min="1303" max="1303" width="8.5703125" style="1" customWidth="1"/>
    <col min="1304" max="1307" width="7.7109375" style="1" customWidth="1"/>
    <col min="1308" max="1308" width="11.7109375" style="1" customWidth="1"/>
    <col min="1309" max="1309" width="10.28515625" style="1" customWidth="1"/>
    <col min="1310" max="1310" width="10.5703125" style="1" customWidth="1"/>
    <col min="1311" max="1311" width="8" style="1" customWidth="1"/>
    <col min="1312" max="1319" width="7.7109375" style="1" customWidth="1"/>
    <col min="1320" max="1320" width="5.5703125" style="1" customWidth="1"/>
    <col min="1321" max="1321" width="8.42578125" style="1" customWidth="1"/>
    <col min="1322" max="1322" width="7.85546875" style="1" customWidth="1"/>
    <col min="1323" max="1323" width="8.85546875" style="1" customWidth="1"/>
    <col min="1324" max="1324" width="7.42578125" style="1" customWidth="1"/>
    <col min="1325" max="1325" width="6.85546875" style="1" customWidth="1"/>
    <col min="1326" max="1326" width="8.42578125" style="1" customWidth="1"/>
    <col min="1327" max="1328" width="6.85546875" style="1" customWidth="1"/>
    <col min="1329" max="1329" width="6.28515625" style="1" customWidth="1"/>
    <col min="1330" max="1330" width="6.5703125" style="1" customWidth="1"/>
    <col min="1331" max="1331" width="6.85546875" style="1" customWidth="1"/>
    <col min="1332" max="1332" width="7.7109375" style="1" customWidth="1"/>
    <col min="1333" max="1333" width="6" style="1" customWidth="1"/>
    <col min="1334" max="1536" width="9.140625" style="1"/>
    <col min="1537" max="1537" width="11.85546875" style="1" customWidth="1"/>
    <col min="1538" max="1538" width="7.7109375" style="1" customWidth="1"/>
    <col min="1539" max="1539" width="9.5703125" style="1" customWidth="1"/>
    <col min="1540" max="1540" width="7.7109375" style="1" customWidth="1"/>
    <col min="1541" max="1541" width="8.5703125" style="1" customWidth="1"/>
    <col min="1542" max="1543" width="7.7109375" style="1" customWidth="1"/>
    <col min="1544" max="1544" width="9.140625" style="1" customWidth="1"/>
    <col min="1545" max="1545" width="9.28515625" style="1" customWidth="1"/>
    <col min="1546" max="1546" width="8" style="1" customWidth="1"/>
    <col min="1547" max="1547" width="9.140625" style="1"/>
    <col min="1548" max="1548" width="7.7109375" style="1" customWidth="1"/>
    <col min="1549" max="1549" width="8" style="1" customWidth="1"/>
    <col min="1550" max="1554" width="7.7109375" style="1" customWidth="1"/>
    <col min="1555" max="1555" width="9.5703125" style="1" customWidth="1"/>
    <col min="1556" max="1556" width="9.140625" style="1"/>
    <col min="1557" max="1557" width="8.5703125" style="1" customWidth="1"/>
    <col min="1558" max="1558" width="8.28515625" style="1" customWidth="1"/>
    <col min="1559" max="1559" width="8.5703125" style="1" customWidth="1"/>
    <col min="1560" max="1563" width="7.7109375" style="1" customWidth="1"/>
    <col min="1564" max="1564" width="11.7109375" style="1" customWidth="1"/>
    <col min="1565" max="1565" width="10.28515625" style="1" customWidth="1"/>
    <col min="1566" max="1566" width="10.5703125" style="1" customWidth="1"/>
    <col min="1567" max="1567" width="8" style="1" customWidth="1"/>
    <col min="1568" max="1575" width="7.7109375" style="1" customWidth="1"/>
    <col min="1576" max="1576" width="5.5703125" style="1" customWidth="1"/>
    <col min="1577" max="1577" width="8.42578125" style="1" customWidth="1"/>
    <col min="1578" max="1578" width="7.85546875" style="1" customWidth="1"/>
    <col min="1579" max="1579" width="8.85546875" style="1" customWidth="1"/>
    <col min="1580" max="1580" width="7.42578125" style="1" customWidth="1"/>
    <col min="1581" max="1581" width="6.85546875" style="1" customWidth="1"/>
    <col min="1582" max="1582" width="8.42578125" style="1" customWidth="1"/>
    <col min="1583" max="1584" width="6.85546875" style="1" customWidth="1"/>
    <col min="1585" max="1585" width="6.28515625" style="1" customWidth="1"/>
    <col min="1586" max="1586" width="6.5703125" style="1" customWidth="1"/>
    <col min="1587" max="1587" width="6.85546875" style="1" customWidth="1"/>
    <col min="1588" max="1588" width="7.7109375" style="1" customWidth="1"/>
    <col min="1589" max="1589" width="6" style="1" customWidth="1"/>
    <col min="1590" max="1792" width="9.140625" style="1"/>
    <col min="1793" max="1793" width="11.85546875" style="1" customWidth="1"/>
    <col min="1794" max="1794" width="7.7109375" style="1" customWidth="1"/>
    <col min="1795" max="1795" width="9.5703125" style="1" customWidth="1"/>
    <col min="1796" max="1796" width="7.7109375" style="1" customWidth="1"/>
    <col min="1797" max="1797" width="8.5703125" style="1" customWidth="1"/>
    <col min="1798" max="1799" width="7.7109375" style="1" customWidth="1"/>
    <col min="1800" max="1800" width="9.140625" style="1" customWidth="1"/>
    <col min="1801" max="1801" width="9.28515625" style="1" customWidth="1"/>
    <col min="1802" max="1802" width="8" style="1" customWidth="1"/>
    <col min="1803" max="1803" width="9.140625" style="1"/>
    <col min="1804" max="1804" width="7.7109375" style="1" customWidth="1"/>
    <col min="1805" max="1805" width="8" style="1" customWidth="1"/>
    <col min="1806" max="1810" width="7.7109375" style="1" customWidth="1"/>
    <col min="1811" max="1811" width="9.5703125" style="1" customWidth="1"/>
    <col min="1812" max="1812" width="9.140625" style="1"/>
    <col min="1813" max="1813" width="8.5703125" style="1" customWidth="1"/>
    <col min="1814" max="1814" width="8.28515625" style="1" customWidth="1"/>
    <col min="1815" max="1815" width="8.5703125" style="1" customWidth="1"/>
    <col min="1816" max="1819" width="7.7109375" style="1" customWidth="1"/>
    <col min="1820" max="1820" width="11.7109375" style="1" customWidth="1"/>
    <col min="1821" max="1821" width="10.28515625" style="1" customWidth="1"/>
    <col min="1822" max="1822" width="10.5703125" style="1" customWidth="1"/>
    <col min="1823" max="1823" width="8" style="1" customWidth="1"/>
    <col min="1824" max="1831" width="7.7109375" style="1" customWidth="1"/>
    <col min="1832" max="1832" width="5.5703125" style="1" customWidth="1"/>
    <col min="1833" max="1833" width="8.42578125" style="1" customWidth="1"/>
    <col min="1834" max="1834" width="7.85546875" style="1" customWidth="1"/>
    <col min="1835" max="1835" width="8.85546875" style="1" customWidth="1"/>
    <col min="1836" max="1836" width="7.42578125" style="1" customWidth="1"/>
    <col min="1837" max="1837" width="6.85546875" style="1" customWidth="1"/>
    <col min="1838" max="1838" width="8.42578125" style="1" customWidth="1"/>
    <col min="1839" max="1840" width="6.85546875" style="1" customWidth="1"/>
    <col min="1841" max="1841" width="6.28515625" style="1" customWidth="1"/>
    <col min="1842" max="1842" width="6.5703125" style="1" customWidth="1"/>
    <col min="1843" max="1843" width="6.85546875" style="1" customWidth="1"/>
    <col min="1844" max="1844" width="7.7109375" style="1" customWidth="1"/>
    <col min="1845" max="1845" width="6" style="1" customWidth="1"/>
    <col min="1846" max="2048" width="9.140625" style="1"/>
    <col min="2049" max="2049" width="11.85546875" style="1" customWidth="1"/>
    <col min="2050" max="2050" width="7.7109375" style="1" customWidth="1"/>
    <col min="2051" max="2051" width="9.5703125" style="1" customWidth="1"/>
    <col min="2052" max="2052" width="7.7109375" style="1" customWidth="1"/>
    <col min="2053" max="2053" width="8.5703125" style="1" customWidth="1"/>
    <col min="2054" max="2055" width="7.7109375" style="1" customWidth="1"/>
    <col min="2056" max="2056" width="9.140625" style="1" customWidth="1"/>
    <col min="2057" max="2057" width="9.28515625" style="1" customWidth="1"/>
    <col min="2058" max="2058" width="8" style="1" customWidth="1"/>
    <col min="2059" max="2059" width="9.140625" style="1"/>
    <col min="2060" max="2060" width="7.7109375" style="1" customWidth="1"/>
    <col min="2061" max="2061" width="8" style="1" customWidth="1"/>
    <col min="2062" max="2066" width="7.7109375" style="1" customWidth="1"/>
    <col min="2067" max="2067" width="9.5703125" style="1" customWidth="1"/>
    <col min="2068" max="2068" width="9.140625" style="1"/>
    <col min="2069" max="2069" width="8.5703125" style="1" customWidth="1"/>
    <col min="2070" max="2070" width="8.28515625" style="1" customWidth="1"/>
    <col min="2071" max="2071" width="8.5703125" style="1" customWidth="1"/>
    <col min="2072" max="2075" width="7.7109375" style="1" customWidth="1"/>
    <col min="2076" max="2076" width="11.7109375" style="1" customWidth="1"/>
    <col min="2077" max="2077" width="10.28515625" style="1" customWidth="1"/>
    <col min="2078" max="2078" width="10.5703125" style="1" customWidth="1"/>
    <col min="2079" max="2079" width="8" style="1" customWidth="1"/>
    <col min="2080" max="2087" width="7.7109375" style="1" customWidth="1"/>
    <col min="2088" max="2088" width="5.5703125" style="1" customWidth="1"/>
    <col min="2089" max="2089" width="8.42578125" style="1" customWidth="1"/>
    <col min="2090" max="2090" width="7.85546875" style="1" customWidth="1"/>
    <col min="2091" max="2091" width="8.85546875" style="1" customWidth="1"/>
    <col min="2092" max="2092" width="7.42578125" style="1" customWidth="1"/>
    <col min="2093" max="2093" width="6.85546875" style="1" customWidth="1"/>
    <col min="2094" max="2094" width="8.42578125" style="1" customWidth="1"/>
    <col min="2095" max="2096" width="6.85546875" style="1" customWidth="1"/>
    <col min="2097" max="2097" width="6.28515625" style="1" customWidth="1"/>
    <col min="2098" max="2098" width="6.5703125" style="1" customWidth="1"/>
    <col min="2099" max="2099" width="6.85546875" style="1" customWidth="1"/>
    <col min="2100" max="2100" width="7.7109375" style="1" customWidth="1"/>
    <col min="2101" max="2101" width="6" style="1" customWidth="1"/>
    <col min="2102" max="2304" width="9.140625" style="1"/>
    <col min="2305" max="2305" width="11.85546875" style="1" customWidth="1"/>
    <col min="2306" max="2306" width="7.7109375" style="1" customWidth="1"/>
    <col min="2307" max="2307" width="9.5703125" style="1" customWidth="1"/>
    <col min="2308" max="2308" width="7.7109375" style="1" customWidth="1"/>
    <col min="2309" max="2309" width="8.5703125" style="1" customWidth="1"/>
    <col min="2310" max="2311" width="7.7109375" style="1" customWidth="1"/>
    <col min="2312" max="2312" width="9.140625" style="1" customWidth="1"/>
    <col min="2313" max="2313" width="9.28515625" style="1" customWidth="1"/>
    <col min="2314" max="2314" width="8" style="1" customWidth="1"/>
    <col min="2315" max="2315" width="9.140625" style="1"/>
    <col min="2316" max="2316" width="7.7109375" style="1" customWidth="1"/>
    <col min="2317" max="2317" width="8" style="1" customWidth="1"/>
    <col min="2318" max="2322" width="7.7109375" style="1" customWidth="1"/>
    <col min="2323" max="2323" width="9.5703125" style="1" customWidth="1"/>
    <col min="2324" max="2324" width="9.140625" style="1"/>
    <col min="2325" max="2325" width="8.5703125" style="1" customWidth="1"/>
    <col min="2326" max="2326" width="8.28515625" style="1" customWidth="1"/>
    <col min="2327" max="2327" width="8.5703125" style="1" customWidth="1"/>
    <col min="2328" max="2331" width="7.7109375" style="1" customWidth="1"/>
    <col min="2332" max="2332" width="11.7109375" style="1" customWidth="1"/>
    <col min="2333" max="2333" width="10.28515625" style="1" customWidth="1"/>
    <col min="2334" max="2334" width="10.5703125" style="1" customWidth="1"/>
    <col min="2335" max="2335" width="8" style="1" customWidth="1"/>
    <col min="2336" max="2343" width="7.7109375" style="1" customWidth="1"/>
    <col min="2344" max="2344" width="5.5703125" style="1" customWidth="1"/>
    <col min="2345" max="2345" width="8.42578125" style="1" customWidth="1"/>
    <col min="2346" max="2346" width="7.85546875" style="1" customWidth="1"/>
    <col min="2347" max="2347" width="8.85546875" style="1" customWidth="1"/>
    <col min="2348" max="2348" width="7.42578125" style="1" customWidth="1"/>
    <col min="2349" max="2349" width="6.85546875" style="1" customWidth="1"/>
    <col min="2350" max="2350" width="8.42578125" style="1" customWidth="1"/>
    <col min="2351" max="2352" width="6.85546875" style="1" customWidth="1"/>
    <col min="2353" max="2353" width="6.28515625" style="1" customWidth="1"/>
    <col min="2354" max="2354" width="6.5703125" style="1" customWidth="1"/>
    <col min="2355" max="2355" width="6.85546875" style="1" customWidth="1"/>
    <col min="2356" max="2356" width="7.7109375" style="1" customWidth="1"/>
    <col min="2357" max="2357" width="6" style="1" customWidth="1"/>
    <col min="2358" max="2560" width="9.140625" style="1"/>
    <col min="2561" max="2561" width="11.85546875" style="1" customWidth="1"/>
    <col min="2562" max="2562" width="7.7109375" style="1" customWidth="1"/>
    <col min="2563" max="2563" width="9.5703125" style="1" customWidth="1"/>
    <col min="2564" max="2564" width="7.7109375" style="1" customWidth="1"/>
    <col min="2565" max="2565" width="8.5703125" style="1" customWidth="1"/>
    <col min="2566" max="2567" width="7.7109375" style="1" customWidth="1"/>
    <col min="2568" max="2568" width="9.140625" style="1" customWidth="1"/>
    <col min="2569" max="2569" width="9.28515625" style="1" customWidth="1"/>
    <col min="2570" max="2570" width="8" style="1" customWidth="1"/>
    <col min="2571" max="2571" width="9.140625" style="1"/>
    <col min="2572" max="2572" width="7.7109375" style="1" customWidth="1"/>
    <col min="2573" max="2573" width="8" style="1" customWidth="1"/>
    <col min="2574" max="2578" width="7.7109375" style="1" customWidth="1"/>
    <col min="2579" max="2579" width="9.5703125" style="1" customWidth="1"/>
    <col min="2580" max="2580" width="9.140625" style="1"/>
    <col min="2581" max="2581" width="8.5703125" style="1" customWidth="1"/>
    <col min="2582" max="2582" width="8.28515625" style="1" customWidth="1"/>
    <col min="2583" max="2583" width="8.5703125" style="1" customWidth="1"/>
    <col min="2584" max="2587" width="7.7109375" style="1" customWidth="1"/>
    <col min="2588" max="2588" width="11.7109375" style="1" customWidth="1"/>
    <col min="2589" max="2589" width="10.28515625" style="1" customWidth="1"/>
    <col min="2590" max="2590" width="10.5703125" style="1" customWidth="1"/>
    <col min="2591" max="2591" width="8" style="1" customWidth="1"/>
    <col min="2592" max="2599" width="7.7109375" style="1" customWidth="1"/>
    <col min="2600" max="2600" width="5.5703125" style="1" customWidth="1"/>
    <col min="2601" max="2601" width="8.42578125" style="1" customWidth="1"/>
    <col min="2602" max="2602" width="7.85546875" style="1" customWidth="1"/>
    <col min="2603" max="2603" width="8.85546875" style="1" customWidth="1"/>
    <col min="2604" max="2604" width="7.42578125" style="1" customWidth="1"/>
    <col min="2605" max="2605" width="6.85546875" style="1" customWidth="1"/>
    <col min="2606" max="2606" width="8.42578125" style="1" customWidth="1"/>
    <col min="2607" max="2608" width="6.85546875" style="1" customWidth="1"/>
    <col min="2609" max="2609" width="6.28515625" style="1" customWidth="1"/>
    <col min="2610" max="2610" width="6.5703125" style="1" customWidth="1"/>
    <col min="2611" max="2611" width="6.85546875" style="1" customWidth="1"/>
    <col min="2612" max="2612" width="7.7109375" style="1" customWidth="1"/>
    <col min="2613" max="2613" width="6" style="1" customWidth="1"/>
    <col min="2614" max="2816" width="9.140625" style="1"/>
    <col min="2817" max="2817" width="11.85546875" style="1" customWidth="1"/>
    <col min="2818" max="2818" width="7.7109375" style="1" customWidth="1"/>
    <col min="2819" max="2819" width="9.5703125" style="1" customWidth="1"/>
    <col min="2820" max="2820" width="7.7109375" style="1" customWidth="1"/>
    <col min="2821" max="2821" width="8.5703125" style="1" customWidth="1"/>
    <col min="2822" max="2823" width="7.7109375" style="1" customWidth="1"/>
    <col min="2824" max="2824" width="9.140625" style="1" customWidth="1"/>
    <col min="2825" max="2825" width="9.28515625" style="1" customWidth="1"/>
    <col min="2826" max="2826" width="8" style="1" customWidth="1"/>
    <col min="2827" max="2827" width="9.140625" style="1"/>
    <col min="2828" max="2828" width="7.7109375" style="1" customWidth="1"/>
    <col min="2829" max="2829" width="8" style="1" customWidth="1"/>
    <col min="2830" max="2834" width="7.7109375" style="1" customWidth="1"/>
    <col min="2835" max="2835" width="9.5703125" style="1" customWidth="1"/>
    <col min="2836" max="2836" width="9.140625" style="1"/>
    <col min="2837" max="2837" width="8.5703125" style="1" customWidth="1"/>
    <col min="2838" max="2838" width="8.28515625" style="1" customWidth="1"/>
    <col min="2839" max="2839" width="8.5703125" style="1" customWidth="1"/>
    <col min="2840" max="2843" width="7.7109375" style="1" customWidth="1"/>
    <col min="2844" max="2844" width="11.7109375" style="1" customWidth="1"/>
    <col min="2845" max="2845" width="10.28515625" style="1" customWidth="1"/>
    <col min="2846" max="2846" width="10.5703125" style="1" customWidth="1"/>
    <col min="2847" max="2847" width="8" style="1" customWidth="1"/>
    <col min="2848" max="2855" width="7.7109375" style="1" customWidth="1"/>
    <col min="2856" max="2856" width="5.5703125" style="1" customWidth="1"/>
    <col min="2857" max="2857" width="8.42578125" style="1" customWidth="1"/>
    <col min="2858" max="2858" width="7.85546875" style="1" customWidth="1"/>
    <col min="2859" max="2859" width="8.85546875" style="1" customWidth="1"/>
    <col min="2860" max="2860" width="7.42578125" style="1" customWidth="1"/>
    <col min="2861" max="2861" width="6.85546875" style="1" customWidth="1"/>
    <col min="2862" max="2862" width="8.42578125" style="1" customWidth="1"/>
    <col min="2863" max="2864" width="6.85546875" style="1" customWidth="1"/>
    <col min="2865" max="2865" width="6.28515625" style="1" customWidth="1"/>
    <col min="2866" max="2866" width="6.5703125" style="1" customWidth="1"/>
    <col min="2867" max="2867" width="6.85546875" style="1" customWidth="1"/>
    <col min="2868" max="2868" width="7.7109375" style="1" customWidth="1"/>
    <col min="2869" max="2869" width="6" style="1" customWidth="1"/>
    <col min="2870" max="3072" width="9.140625" style="1"/>
    <col min="3073" max="3073" width="11.85546875" style="1" customWidth="1"/>
    <col min="3074" max="3074" width="7.7109375" style="1" customWidth="1"/>
    <col min="3075" max="3075" width="9.5703125" style="1" customWidth="1"/>
    <col min="3076" max="3076" width="7.7109375" style="1" customWidth="1"/>
    <col min="3077" max="3077" width="8.5703125" style="1" customWidth="1"/>
    <col min="3078" max="3079" width="7.7109375" style="1" customWidth="1"/>
    <col min="3080" max="3080" width="9.140625" style="1" customWidth="1"/>
    <col min="3081" max="3081" width="9.28515625" style="1" customWidth="1"/>
    <col min="3082" max="3082" width="8" style="1" customWidth="1"/>
    <col min="3083" max="3083" width="9.140625" style="1"/>
    <col min="3084" max="3084" width="7.7109375" style="1" customWidth="1"/>
    <col min="3085" max="3085" width="8" style="1" customWidth="1"/>
    <col min="3086" max="3090" width="7.7109375" style="1" customWidth="1"/>
    <col min="3091" max="3091" width="9.5703125" style="1" customWidth="1"/>
    <col min="3092" max="3092" width="9.140625" style="1"/>
    <col min="3093" max="3093" width="8.5703125" style="1" customWidth="1"/>
    <col min="3094" max="3094" width="8.28515625" style="1" customWidth="1"/>
    <col min="3095" max="3095" width="8.5703125" style="1" customWidth="1"/>
    <col min="3096" max="3099" width="7.7109375" style="1" customWidth="1"/>
    <col min="3100" max="3100" width="11.7109375" style="1" customWidth="1"/>
    <col min="3101" max="3101" width="10.28515625" style="1" customWidth="1"/>
    <col min="3102" max="3102" width="10.5703125" style="1" customWidth="1"/>
    <col min="3103" max="3103" width="8" style="1" customWidth="1"/>
    <col min="3104" max="3111" width="7.7109375" style="1" customWidth="1"/>
    <col min="3112" max="3112" width="5.5703125" style="1" customWidth="1"/>
    <col min="3113" max="3113" width="8.42578125" style="1" customWidth="1"/>
    <col min="3114" max="3114" width="7.85546875" style="1" customWidth="1"/>
    <col min="3115" max="3115" width="8.85546875" style="1" customWidth="1"/>
    <col min="3116" max="3116" width="7.42578125" style="1" customWidth="1"/>
    <col min="3117" max="3117" width="6.85546875" style="1" customWidth="1"/>
    <col min="3118" max="3118" width="8.42578125" style="1" customWidth="1"/>
    <col min="3119" max="3120" width="6.85546875" style="1" customWidth="1"/>
    <col min="3121" max="3121" width="6.28515625" style="1" customWidth="1"/>
    <col min="3122" max="3122" width="6.5703125" style="1" customWidth="1"/>
    <col min="3123" max="3123" width="6.85546875" style="1" customWidth="1"/>
    <col min="3124" max="3124" width="7.7109375" style="1" customWidth="1"/>
    <col min="3125" max="3125" width="6" style="1" customWidth="1"/>
    <col min="3126" max="3328" width="9.140625" style="1"/>
    <col min="3329" max="3329" width="11.85546875" style="1" customWidth="1"/>
    <col min="3330" max="3330" width="7.7109375" style="1" customWidth="1"/>
    <col min="3331" max="3331" width="9.5703125" style="1" customWidth="1"/>
    <col min="3332" max="3332" width="7.7109375" style="1" customWidth="1"/>
    <col min="3333" max="3333" width="8.5703125" style="1" customWidth="1"/>
    <col min="3334" max="3335" width="7.7109375" style="1" customWidth="1"/>
    <col min="3336" max="3336" width="9.140625" style="1" customWidth="1"/>
    <col min="3337" max="3337" width="9.28515625" style="1" customWidth="1"/>
    <col min="3338" max="3338" width="8" style="1" customWidth="1"/>
    <col min="3339" max="3339" width="9.140625" style="1"/>
    <col min="3340" max="3340" width="7.7109375" style="1" customWidth="1"/>
    <col min="3341" max="3341" width="8" style="1" customWidth="1"/>
    <col min="3342" max="3346" width="7.7109375" style="1" customWidth="1"/>
    <col min="3347" max="3347" width="9.5703125" style="1" customWidth="1"/>
    <col min="3348" max="3348" width="9.140625" style="1"/>
    <col min="3349" max="3349" width="8.5703125" style="1" customWidth="1"/>
    <col min="3350" max="3350" width="8.28515625" style="1" customWidth="1"/>
    <col min="3351" max="3351" width="8.5703125" style="1" customWidth="1"/>
    <col min="3352" max="3355" width="7.7109375" style="1" customWidth="1"/>
    <col min="3356" max="3356" width="11.7109375" style="1" customWidth="1"/>
    <col min="3357" max="3357" width="10.28515625" style="1" customWidth="1"/>
    <col min="3358" max="3358" width="10.5703125" style="1" customWidth="1"/>
    <col min="3359" max="3359" width="8" style="1" customWidth="1"/>
    <col min="3360" max="3367" width="7.7109375" style="1" customWidth="1"/>
    <col min="3368" max="3368" width="5.5703125" style="1" customWidth="1"/>
    <col min="3369" max="3369" width="8.42578125" style="1" customWidth="1"/>
    <col min="3370" max="3370" width="7.85546875" style="1" customWidth="1"/>
    <col min="3371" max="3371" width="8.85546875" style="1" customWidth="1"/>
    <col min="3372" max="3372" width="7.42578125" style="1" customWidth="1"/>
    <col min="3373" max="3373" width="6.85546875" style="1" customWidth="1"/>
    <col min="3374" max="3374" width="8.42578125" style="1" customWidth="1"/>
    <col min="3375" max="3376" width="6.85546875" style="1" customWidth="1"/>
    <col min="3377" max="3377" width="6.28515625" style="1" customWidth="1"/>
    <col min="3378" max="3378" width="6.5703125" style="1" customWidth="1"/>
    <col min="3379" max="3379" width="6.85546875" style="1" customWidth="1"/>
    <col min="3380" max="3380" width="7.7109375" style="1" customWidth="1"/>
    <col min="3381" max="3381" width="6" style="1" customWidth="1"/>
    <col min="3382" max="3584" width="9.140625" style="1"/>
    <col min="3585" max="3585" width="11.85546875" style="1" customWidth="1"/>
    <col min="3586" max="3586" width="7.7109375" style="1" customWidth="1"/>
    <col min="3587" max="3587" width="9.5703125" style="1" customWidth="1"/>
    <col min="3588" max="3588" width="7.7109375" style="1" customWidth="1"/>
    <col min="3589" max="3589" width="8.5703125" style="1" customWidth="1"/>
    <col min="3590" max="3591" width="7.7109375" style="1" customWidth="1"/>
    <col min="3592" max="3592" width="9.140625" style="1" customWidth="1"/>
    <col min="3593" max="3593" width="9.28515625" style="1" customWidth="1"/>
    <col min="3594" max="3594" width="8" style="1" customWidth="1"/>
    <col min="3595" max="3595" width="9.140625" style="1"/>
    <col min="3596" max="3596" width="7.7109375" style="1" customWidth="1"/>
    <col min="3597" max="3597" width="8" style="1" customWidth="1"/>
    <col min="3598" max="3602" width="7.7109375" style="1" customWidth="1"/>
    <col min="3603" max="3603" width="9.5703125" style="1" customWidth="1"/>
    <col min="3604" max="3604" width="9.140625" style="1"/>
    <col min="3605" max="3605" width="8.5703125" style="1" customWidth="1"/>
    <col min="3606" max="3606" width="8.28515625" style="1" customWidth="1"/>
    <col min="3607" max="3607" width="8.5703125" style="1" customWidth="1"/>
    <col min="3608" max="3611" width="7.7109375" style="1" customWidth="1"/>
    <col min="3612" max="3612" width="11.7109375" style="1" customWidth="1"/>
    <col min="3613" max="3613" width="10.28515625" style="1" customWidth="1"/>
    <col min="3614" max="3614" width="10.5703125" style="1" customWidth="1"/>
    <col min="3615" max="3615" width="8" style="1" customWidth="1"/>
    <col min="3616" max="3623" width="7.7109375" style="1" customWidth="1"/>
    <col min="3624" max="3624" width="5.5703125" style="1" customWidth="1"/>
    <col min="3625" max="3625" width="8.42578125" style="1" customWidth="1"/>
    <col min="3626" max="3626" width="7.85546875" style="1" customWidth="1"/>
    <col min="3627" max="3627" width="8.85546875" style="1" customWidth="1"/>
    <col min="3628" max="3628" width="7.42578125" style="1" customWidth="1"/>
    <col min="3629" max="3629" width="6.85546875" style="1" customWidth="1"/>
    <col min="3630" max="3630" width="8.42578125" style="1" customWidth="1"/>
    <col min="3631" max="3632" width="6.85546875" style="1" customWidth="1"/>
    <col min="3633" max="3633" width="6.28515625" style="1" customWidth="1"/>
    <col min="3634" max="3634" width="6.5703125" style="1" customWidth="1"/>
    <col min="3635" max="3635" width="6.85546875" style="1" customWidth="1"/>
    <col min="3636" max="3636" width="7.7109375" style="1" customWidth="1"/>
    <col min="3637" max="3637" width="6" style="1" customWidth="1"/>
    <col min="3638" max="3840" width="9.140625" style="1"/>
    <col min="3841" max="3841" width="11.85546875" style="1" customWidth="1"/>
    <col min="3842" max="3842" width="7.7109375" style="1" customWidth="1"/>
    <col min="3843" max="3843" width="9.5703125" style="1" customWidth="1"/>
    <col min="3844" max="3844" width="7.7109375" style="1" customWidth="1"/>
    <col min="3845" max="3845" width="8.5703125" style="1" customWidth="1"/>
    <col min="3846" max="3847" width="7.7109375" style="1" customWidth="1"/>
    <col min="3848" max="3848" width="9.140625" style="1" customWidth="1"/>
    <col min="3849" max="3849" width="9.28515625" style="1" customWidth="1"/>
    <col min="3850" max="3850" width="8" style="1" customWidth="1"/>
    <col min="3851" max="3851" width="9.140625" style="1"/>
    <col min="3852" max="3852" width="7.7109375" style="1" customWidth="1"/>
    <col min="3853" max="3853" width="8" style="1" customWidth="1"/>
    <col min="3854" max="3858" width="7.7109375" style="1" customWidth="1"/>
    <col min="3859" max="3859" width="9.5703125" style="1" customWidth="1"/>
    <col min="3860" max="3860" width="9.140625" style="1"/>
    <col min="3861" max="3861" width="8.5703125" style="1" customWidth="1"/>
    <col min="3862" max="3862" width="8.28515625" style="1" customWidth="1"/>
    <col min="3863" max="3863" width="8.5703125" style="1" customWidth="1"/>
    <col min="3864" max="3867" width="7.7109375" style="1" customWidth="1"/>
    <col min="3868" max="3868" width="11.7109375" style="1" customWidth="1"/>
    <col min="3869" max="3869" width="10.28515625" style="1" customWidth="1"/>
    <col min="3870" max="3870" width="10.5703125" style="1" customWidth="1"/>
    <col min="3871" max="3871" width="8" style="1" customWidth="1"/>
    <col min="3872" max="3879" width="7.7109375" style="1" customWidth="1"/>
    <col min="3880" max="3880" width="5.5703125" style="1" customWidth="1"/>
    <col min="3881" max="3881" width="8.42578125" style="1" customWidth="1"/>
    <col min="3882" max="3882" width="7.85546875" style="1" customWidth="1"/>
    <col min="3883" max="3883" width="8.85546875" style="1" customWidth="1"/>
    <col min="3884" max="3884" width="7.42578125" style="1" customWidth="1"/>
    <col min="3885" max="3885" width="6.85546875" style="1" customWidth="1"/>
    <col min="3886" max="3886" width="8.42578125" style="1" customWidth="1"/>
    <col min="3887" max="3888" width="6.85546875" style="1" customWidth="1"/>
    <col min="3889" max="3889" width="6.28515625" style="1" customWidth="1"/>
    <col min="3890" max="3890" width="6.5703125" style="1" customWidth="1"/>
    <col min="3891" max="3891" width="6.85546875" style="1" customWidth="1"/>
    <col min="3892" max="3892" width="7.7109375" style="1" customWidth="1"/>
    <col min="3893" max="3893" width="6" style="1" customWidth="1"/>
    <col min="3894" max="4096" width="9.140625" style="1"/>
    <col min="4097" max="4097" width="11.85546875" style="1" customWidth="1"/>
    <col min="4098" max="4098" width="7.7109375" style="1" customWidth="1"/>
    <col min="4099" max="4099" width="9.5703125" style="1" customWidth="1"/>
    <col min="4100" max="4100" width="7.7109375" style="1" customWidth="1"/>
    <col min="4101" max="4101" width="8.5703125" style="1" customWidth="1"/>
    <col min="4102" max="4103" width="7.7109375" style="1" customWidth="1"/>
    <col min="4104" max="4104" width="9.140625" style="1" customWidth="1"/>
    <col min="4105" max="4105" width="9.28515625" style="1" customWidth="1"/>
    <col min="4106" max="4106" width="8" style="1" customWidth="1"/>
    <col min="4107" max="4107" width="9.140625" style="1"/>
    <col min="4108" max="4108" width="7.7109375" style="1" customWidth="1"/>
    <col min="4109" max="4109" width="8" style="1" customWidth="1"/>
    <col min="4110" max="4114" width="7.7109375" style="1" customWidth="1"/>
    <col min="4115" max="4115" width="9.5703125" style="1" customWidth="1"/>
    <col min="4116" max="4116" width="9.140625" style="1"/>
    <col min="4117" max="4117" width="8.5703125" style="1" customWidth="1"/>
    <col min="4118" max="4118" width="8.28515625" style="1" customWidth="1"/>
    <col min="4119" max="4119" width="8.5703125" style="1" customWidth="1"/>
    <col min="4120" max="4123" width="7.7109375" style="1" customWidth="1"/>
    <col min="4124" max="4124" width="11.7109375" style="1" customWidth="1"/>
    <col min="4125" max="4125" width="10.28515625" style="1" customWidth="1"/>
    <col min="4126" max="4126" width="10.5703125" style="1" customWidth="1"/>
    <col min="4127" max="4127" width="8" style="1" customWidth="1"/>
    <col min="4128" max="4135" width="7.7109375" style="1" customWidth="1"/>
    <col min="4136" max="4136" width="5.5703125" style="1" customWidth="1"/>
    <col min="4137" max="4137" width="8.42578125" style="1" customWidth="1"/>
    <col min="4138" max="4138" width="7.85546875" style="1" customWidth="1"/>
    <col min="4139" max="4139" width="8.85546875" style="1" customWidth="1"/>
    <col min="4140" max="4140" width="7.42578125" style="1" customWidth="1"/>
    <col min="4141" max="4141" width="6.85546875" style="1" customWidth="1"/>
    <col min="4142" max="4142" width="8.42578125" style="1" customWidth="1"/>
    <col min="4143" max="4144" width="6.85546875" style="1" customWidth="1"/>
    <col min="4145" max="4145" width="6.28515625" style="1" customWidth="1"/>
    <col min="4146" max="4146" width="6.5703125" style="1" customWidth="1"/>
    <col min="4147" max="4147" width="6.85546875" style="1" customWidth="1"/>
    <col min="4148" max="4148" width="7.7109375" style="1" customWidth="1"/>
    <col min="4149" max="4149" width="6" style="1" customWidth="1"/>
    <col min="4150" max="4352" width="9.140625" style="1"/>
    <col min="4353" max="4353" width="11.85546875" style="1" customWidth="1"/>
    <col min="4354" max="4354" width="7.7109375" style="1" customWidth="1"/>
    <col min="4355" max="4355" width="9.5703125" style="1" customWidth="1"/>
    <col min="4356" max="4356" width="7.7109375" style="1" customWidth="1"/>
    <col min="4357" max="4357" width="8.5703125" style="1" customWidth="1"/>
    <col min="4358" max="4359" width="7.7109375" style="1" customWidth="1"/>
    <col min="4360" max="4360" width="9.140625" style="1" customWidth="1"/>
    <col min="4361" max="4361" width="9.28515625" style="1" customWidth="1"/>
    <col min="4362" max="4362" width="8" style="1" customWidth="1"/>
    <col min="4363" max="4363" width="9.140625" style="1"/>
    <col min="4364" max="4364" width="7.7109375" style="1" customWidth="1"/>
    <col min="4365" max="4365" width="8" style="1" customWidth="1"/>
    <col min="4366" max="4370" width="7.7109375" style="1" customWidth="1"/>
    <col min="4371" max="4371" width="9.5703125" style="1" customWidth="1"/>
    <col min="4372" max="4372" width="9.140625" style="1"/>
    <col min="4373" max="4373" width="8.5703125" style="1" customWidth="1"/>
    <col min="4374" max="4374" width="8.28515625" style="1" customWidth="1"/>
    <col min="4375" max="4375" width="8.5703125" style="1" customWidth="1"/>
    <col min="4376" max="4379" width="7.7109375" style="1" customWidth="1"/>
    <col min="4380" max="4380" width="11.7109375" style="1" customWidth="1"/>
    <col min="4381" max="4381" width="10.28515625" style="1" customWidth="1"/>
    <col min="4382" max="4382" width="10.5703125" style="1" customWidth="1"/>
    <col min="4383" max="4383" width="8" style="1" customWidth="1"/>
    <col min="4384" max="4391" width="7.7109375" style="1" customWidth="1"/>
    <col min="4392" max="4392" width="5.5703125" style="1" customWidth="1"/>
    <col min="4393" max="4393" width="8.42578125" style="1" customWidth="1"/>
    <col min="4394" max="4394" width="7.85546875" style="1" customWidth="1"/>
    <col min="4395" max="4395" width="8.85546875" style="1" customWidth="1"/>
    <col min="4396" max="4396" width="7.42578125" style="1" customWidth="1"/>
    <col min="4397" max="4397" width="6.85546875" style="1" customWidth="1"/>
    <col min="4398" max="4398" width="8.42578125" style="1" customWidth="1"/>
    <col min="4399" max="4400" width="6.85546875" style="1" customWidth="1"/>
    <col min="4401" max="4401" width="6.28515625" style="1" customWidth="1"/>
    <col min="4402" max="4402" width="6.5703125" style="1" customWidth="1"/>
    <col min="4403" max="4403" width="6.85546875" style="1" customWidth="1"/>
    <col min="4404" max="4404" width="7.7109375" style="1" customWidth="1"/>
    <col min="4405" max="4405" width="6" style="1" customWidth="1"/>
    <col min="4406" max="4608" width="9.140625" style="1"/>
    <col min="4609" max="4609" width="11.85546875" style="1" customWidth="1"/>
    <col min="4610" max="4610" width="7.7109375" style="1" customWidth="1"/>
    <col min="4611" max="4611" width="9.5703125" style="1" customWidth="1"/>
    <col min="4612" max="4612" width="7.7109375" style="1" customWidth="1"/>
    <col min="4613" max="4613" width="8.5703125" style="1" customWidth="1"/>
    <col min="4614" max="4615" width="7.7109375" style="1" customWidth="1"/>
    <col min="4616" max="4616" width="9.140625" style="1" customWidth="1"/>
    <col min="4617" max="4617" width="9.28515625" style="1" customWidth="1"/>
    <col min="4618" max="4618" width="8" style="1" customWidth="1"/>
    <col min="4619" max="4619" width="9.140625" style="1"/>
    <col min="4620" max="4620" width="7.7109375" style="1" customWidth="1"/>
    <col min="4621" max="4621" width="8" style="1" customWidth="1"/>
    <col min="4622" max="4626" width="7.7109375" style="1" customWidth="1"/>
    <col min="4627" max="4627" width="9.5703125" style="1" customWidth="1"/>
    <col min="4628" max="4628" width="9.140625" style="1"/>
    <col min="4629" max="4629" width="8.5703125" style="1" customWidth="1"/>
    <col min="4630" max="4630" width="8.28515625" style="1" customWidth="1"/>
    <col min="4631" max="4631" width="8.5703125" style="1" customWidth="1"/>
    <col min="4632" max="4635" width="7.7109375" style="1" customWidth="1"/>
    <col min="4636" max="4636" width="11.7109375" style="1" customWidth="1"/>
    <col min="4637" max="4637" width="10.28515625" style="1" customWidth="1"/>
    <col min="4638" max="4638" width="10.5703125" style="1" customWidth="1"/>
    <col min="4639" max="4639" width="8" style="1" customWidth="1"/>
    <col min="4640" max="4647" width="7.7109375" style="1" customWidth="1"/>
    <col min="4648" max="4648" width="5.5703125" style="1" customWidth="1"/>
    <col min="4649" max="4649" width="8.42578125" style="1" customWidth="1"/>
    <col min="4650" max="4650" width="7.85546875" style="1" customWidth="1"/>
    <col min="4651" max="4651" width="8.85546875" style="1" customWidth="1"/>
    <col min="4652" max="4652" width="7.42578125" style="1" customWidth="1"/>
    <col min="4653" max="4653" width="6.85546875" style="1" customWidth="1"/>
    <col min="4654" max="4654" width="8.42578125" style="1" customWidth="1"/>
    <col min="4655" max="4656" width="6.85546875" style="1" customWidth="1"/>
    <col min="4657" max="4657" width="6.28515625" style="1" customWidth="1"/>
    <col min="4658" max="4658" width="6.5703125" style="1" customWidth="1"/>
    <col min="4659" max="4659" width="6.85546875" style="1" customWidth="1"/>
    <col min="4660" max="4660" width="7.7109375" style="1" customWidth="1"/>
    <col min="4661" max="4661" width="6" style="1" customWidth="1"/>
    <col min="4662" max="4864" width="9.140625" style="1"/>
    <col min="4865" max="4865" width="11.85546875" style="1" customWidth="1"/>
    <col min="4866" max="4866" width="7.7109375" style="1" customWidth="1"/>
    <col min="4867" max="4867" width="9.5703125" style="1" customWidth="1"/>
    <col min="4868" max="4868" width="7.7109375" style="1" customWidth="1"/>
    <col min="4869" max="4869" width="8.5703125" style="1" customWidth="1"/>
    <col min="4870" max="4871" width="7.7109375" style="1" customWidth="1"/>
    <col min="4872" max="4872" width="9.140625" style="1" customWidth="1"/>
    <col min="4873" max="4873" width="9.28515625" style="1" customWidth="1"/>
    <col min="4874" max="4874" width="8" style="1" customWidth="1"/>
    <col min="4875" max="4875" width="9.140625" style="1"/>
    <col min="4876" max="4876" width="7.7109375" style="1" customWidth="1"/>
    <col min="4877" max="4877" width="8" style="1" customWidth="1"/>
    <col min="4878" max="4882" width="7.7109375" style="1" customWidth="1"/>
    <col min="4883" max="4883" width="9.5703125" style="1" customWidth="1"/>
    <col min="4884" max="4884" width="9.140625" style="1"/>
    <col min="4885" max="4885" width="8.5703125" style="1" customWidth="1"/>
    <col min="4886" max="4886" width="8.28515625" style="1" customWidth="1"/>
    <col min="4887" max="4887" width="8.5703125" style="1" customWidth="1"/>
    <col min="4888" max="4891" width="7.7109375" style="1" customWidth="1"/>
    <col min="4892" max="4892" width="11.7109375" style="1" customWidth="1"/>
    <col min="4893" max="4893" width="10.28515625" style="1" customWidth="1"/>
    <col min="4894" max="4894" width="10.5703125" style="1" customWidth="1"/>
    <col min="4895" max="4895" width="8" style="1" customWidth="1"/>
    <col min="4896" max="4903" width="7.7109375" style="1" customWidth="1"/>
    <col min="4904" max="4904" width="5.5703125" style="1" customWidth="1"/>
    <col min="4905" max="4905" width="8.42578125" style="1" customWidth="1"/>
    <col min="4906" max="4906" width="7.85546875" style="1" customWidth="1"/>
    <col min="4907" max="4907" width="8.85546875" style="1" customWidth="1"/>
    <col min="4908" max="4908" width="7.42578125" style="1" customWidth="1"/>
    <col min="4909" max="4909" width="6.85546875" style="1" customWidth="1"/>
    <col min="4910" max="4910" width="8.42578125" style="1" customWidth="1"/>
    <col min="4911" max="4912" width="6.85546875" style="1" customWidth="1"/>
    <col min="4913" max="4913" width="6.28515625" style="1" customWidth="1"/>
    <col min="4914" max="4914" width="6.5703125" style="1" customWidth="1"/>
    <col min="4915" max="4915" width="6.85546875" style="1" customWidth="1"/>
    <col min="4916" max="4916" width="7.7109375" style="1" customWidth="1"/>
    <col min="4917" max="4917" width="6" style="1" customWidth="1"/>
    <col min="4918" max="5120" width="9.140625" style="1"/>
    <col min="5121" max="5121" width="11.85546875" style="1" customWidth="1"/>
    <col min="5122" max="5122" width="7.7109375" style="1" customWidth="1"/>
    <col min="5123" max="5123" width="9.5703125" style="1" customWidth="1"/>
    <col min="5124" max="5124" width="7.7109375" style="1" customWidth="1"/>
    <col min="5125" max="5125" width="8.5703125" style="1" customWidth="1"/>
    <col min="5126" max="5127" width="7.7109375" style="1" customWidth="1"/>
    <col min="5128" max="5128" width="9.140625" style="1" customWidth="1"/>
    <col min="5129" max="5129" width="9.28515625" style="1" customWidth="1"/>
    <col min="5130" max="5130" width="8" style="1" customWidth="1"/>
    <col min="5131" max="5131" width="9.140625" style="1"/>
    <col min="5132" max="5132" width="7.7109375" style="1" customWidth="1"/>
    <col min="5133" max="5133" width="8" style="1" customWidth="1"/>
    <col min="5134" max="5138" width="7.7109375" style="1" customWidth="1"/>
    <col min="5139" max="5139" width="9.5703125" style="1" customWidth="1"/>
    <col min="5140" max="5140" width="9.140625" style="1"/>
    <col min="5141" max="5141" width="8.5703125" style="1" customWidth="1"/>
    <col min="5142" max="5142" width="8.28515625" style="1" customWidth="1"/>
    <col min="5143" max="5143" width="8.5703125" style="1" customWidth="1"/>
    <col min="5144" max="5147" width="7.7109375" style="1" customWidth="1"/>
    <col min="5148" max="5148" width="11.7109375" style="1" customWidth="1"/>
    <col min="5149" max="5149" width="10.28515625" style="1" customWidth="1"/>
    <col min="5150" max="5150" width="10.5703125" style="1" customWidth="1"/>
    <col min="5151" max="5151" width="8" style="1" customWidth="1"/>
    <col min="5152" max="5159" width="7.7109375" style="1" customWidth="1"/>
    <col min="5160" max="5160" width="5.5703125" style="1" customWidth="1"/>
    <col min="5161" max="5161" width="8.42578125" style="1" customWidth="1"/>
    <col min="5162" max="5162" width="7.85546875" style="1" customWidth="1"/>
    <col min="5163" max="5163" width="8.85546875" style="1" customWidth="1"/>
    <col min="5164" max="5164" width="7.42578125" style="1" customWidth="1"/>
    <col min="5165" max="5165" width="6.85546875" style="1" customWidth="1"/>
    <col min="5166" max="5166" width="8.42578125" style="1" customWidth="1"/>
    <col min="5167" max="5168" width="6.85546875" style="1" customWidth="1"/>
    <col min="5169" max="5169" width="6.28515625" style="1" customWidth="1"/>
    <col min="5170" max="5170" width="6.5703125" style="1" customWidth="1"/>
    <col min="5171" max="5171" width="6.85546875" style="1" customWidth="1"/>
    <col min="5172" max="5172" width="7.7109375" style="1" customWidth="1"/>
    <col min="5173" max="5173" width="6" style="1" customWidth="1"/>
    <col min="5174" max="5376" width="9.140625" style="1"/>
    <col min="5377" max="5377" width="11.85546875" style="1" customWidth="1"/>
    <col min="5378" max="5378" width="7.7109375" style="1" customWidth="1"/>
    <col min="5379" max="5379" width="9.5703125" style="1" customWidth="1"/>
    <col min="5380" max="5380" width="7.7109375" style="1" customWidth="1"/>
    <col min="5381" max="5381" width="8.5703125" style="1" customWidth="1"/>
    <col min="5382" max="5383" width="7.7109375" style="1" customWidth="1"/>
    <col min="5384" max="5384" width="9.140625" style="1" customWidth="1"/>
    <col min="5385" max="5385" width="9.28515625" style="1" customWidth="1"/>
    <col min="5386" max="5386" width="8" style="1" customWidth="1"/>
    <col min="5387" max="5387" width="9.140625" style="1"/>
    <col min="5388" max="5388" width="7.7109375" style="1" customWidth="1"/>
    <col min="5389" max="5389" width="8" style="1" customWidth="1"/>
    <col min="5390" max="5394" width="7.7109375" style="1" customWidth="1"/>
    <col min="5395" max="5395" width="9.5703125" style="1" customWidth="1"/>
    <col min="5396" max="5396" width="9.140625" style="1"/>
    <col min="5397" max="5397" width="8.5703125" style="1" customWidth="1"/>
    <col min="5398" max="5398" width="8.28515625" style="1" customWidth="1"/>
    <col min="5399" max="5399" width="8.5703125" style="1" customWidth="1"/>
    <col min="5400" max="5403" width="7.7109375" style="1" customWidth="1"/>
    <col min="5404" max="5404" width="11.7109375" style="1" customWidth="1"/>
    <col min="5405" max="5405" width="10.28515625" style="1" customWidth="1"/>
    <col min="5406" max="5406" width="10.5703125" style="1" customWidth="1"/>
    <col min="5407" max="5407" width="8" style="1" customWidth="1"/>
    <col min="5408" max="5415" width="7.7109375" style="1" customWidth="1"/>
    <col min="5416" max="5416" width="5.5703125" style="1" customWidth="1"/>
    <col min="5417" max="5417" width="8.42578125" style="1" customWidth="1"/>
    <col min="5418" max="5418" width="7.85546875" style="1" customWidth="1"/>
    <col min="5419" max="5419" width="8.85546875" style="1" customWidth="1"/>
    <col min="5420" max="5420" width="7.42578125" style="1" customWidth="1"/>
    <col min="5421" max="5421" width="6.85546875" style="1" customWidth="1"/>
    <col min="5422" max="5422" width="8.42578125" style="1" customWidth="1"/>
    <col min="5423" max="5424" width="6.85546875" style="1" customWidth="1"/>
    <col min="5425" max="5425" width="6.28515625" style="1" customWidth="1"/>
    <col min="5426" max="5426" width="6.5703125" style="1" customWidth="1"/>
    <col min="5427" max="5427" width="6.85546875" style="1" customWidth="1"/>
    <col min="5428" max="5428" width="7.7109375" style="1" customWidth="1"/>
    <col min="5429" max="5429" width="6" style="1" customWidth="1"/>
    <col min="5430" max="5632" width="9.140625" style="1"/>
    <col min="5633" max="5633" width="11.85546875" style="1" customWidth="1"/>
    <col min="5634" max="5634" width="7.7109375" style="1" customWidth="1"/>
    <col min="5635" max="5635" width="9.5703125" style="1" customWidth="1"/>
    <col min="5636" max="5636" width="7.7109375" style="1" customWidth="1"/>
    <col min="5637" max="5637" width="8.5703125" style="1" customWidth="1"/>
    <col min="5638" max="5639" width="7.7109375" style="1" customWidth="1"/>
    <col min="5640" max="5640" width="9.140625" style="1" customWidth="1"/>
    <col min="5641" max="5641" width="9.28515625" style="1" customWidth="1"/>
    <col min="5642" max="5642" width="8" style="1" customWidth="1"/>
    <col min="5643" max="5643" width="9.140625" style="1"/>
    <col min="5644" max="5644" width="7.7109375" style="1" customWidth="1"/>
    <col min="5645" max="5645" width="8" style="1" customWidth="1"/>
    <col min="5646" max="5650" width="7.7109375" style="1" customWidth="1"/>
    <col min="5651" max="5651" width="9.5703125" style="1" customWidth="1"/>
    <col min="5652" max="5652" width="9.140625" style="1"/>
    <col min="5653" max="5653" width="8.5703125" style="1" customWidth="1"/>
    <col min="5654" max="5654" width="8.28515625" style="1" customWidth="1"/>
    <col min="5655" max="5655" width="8.5703125" style="1" customWidth="1"/>
    <col min="5656" max="5659" width="7.7109375" style="1" customWidth="1"/>
    <col min="5660" max="5660" width="11.7109375" style="1" customWidth="1"/>
    <col min="5661" max="5661" width="10.28515625" style="1" customWidth="1"/>
    <col min="5662" max="5662" width="10.5703125" style="1" customWidth="1"/>
    <col min="5663" max="5663" width="8" style="1" customWidth="1"/>
    <col min="5664" max="5671" width="7.7109375" style="1" customWidth="1"/>
    <col min="5672" max="5672" width="5.5703125" style="1" customWidth="1"/>
    <col min="5673" max="5673" width="8.42578125" style="1" customWidth="1"/>
    <col min="5674" max="5674" width="7.85546875" style="1" customWidth="1"/>
    <col min="5675" max="5675" width="8.85546875" style="1" customWidth="1"/>
    <col min="5676" max="5676" width="7.42578125" style="1" customWidth="1"/>
    <col min="5677" max="5677" width="6.85546875" style="1" customWidth="1"/>
    <col min="5678" max="5678" width="8.42578125" style="1" customWidth="1"/>
    <col min="5679" max="5680" width="6.85546875" style="1" customWidth="1"/>
    <col min="5681" max="5681" width="6.28515625" style="1" customWidth="1"/>
    <col min="5682" max="5682" width="6.5703125" style="1" customWidth="1"/>
    <col min="5683" max="5683" width="6.85546875" style="1" customWidth="1"/>
    <col min="5684" max="5684" width="7.7109375" style="1" customWidth="1"/>
    <col min="5685" max="5685" width="6" style="1" customWidth="1"/>
    <col min="5686" max="5888" width="9.140625" style="1"/>
    <col min="5889" max="5889" width="11.85546875" style="1" customWidth="1"/>
    <col min="5890" max="5890" width="7.7109375" style="1" customWidth="1"/>
    <col min="5891" max="5891" width="9.5703125" style="1" customWidth="1"/>
    <col min="5892" max="5892" width="7.7109375" style="1" customWidth="1"/>
    <col min="5893" max="5893" width="8.5703125" style="1" customWidth="1"/>
    <col min="5894" max="5895" width="7.7109375" style="1" customWidth="1"/>
    <col min="5896" max="5896" width="9.140625" style="1" customWidth="1"/>
    <col min="5897" max="5897" width="9.28515625" style="1" customWidth="1"/>
    <col min="5898" max="5898" width="8" style="1" customWidth="1"/>
    <col min="5899" max="5899" width="9.140625" style="1"/>
    <col min="5900" max="5900" width="7.7109375" style="1" customWidth="1"/>
    <col min="5901" max="5901" width="8" style="1" customWidth="1"/>
    <col min="5902" max="5906" width="7.7109375" style="1" customWidth="1"/>
    <col min="5907" max="5907" width="9.5703125" style="1" customWidth="1"/>
    <col min="5908" max="5908" width="9.140625" style="1"/>
    <col min="5909" max="5909" width="8.5703125" style="1" customWidth="1"/>
    <col min="5910" max="5910" width="8.28515625" style="1" customWidth="1"/>
    <col min="5911" max="5911" width="8.5703125" style="1" customWidth="1"/>
    <col min="5912" max="5915" width="7.7109375" style="1" customWidth="1"/>
    <col min="5916" max="5916" width="11.7109375" style="1" customWidth="1"/>
    <col min="5917" max="5917" width="10.28515625" style="1" customWidth="1"/>
    <col min="5918" max="5918" width="10.5703125" style="1" customWidth="1"/>
    <col min="5919" max="5919" width="8" style="1" customWidth="1"/>
    <col min="5920" max="5927" width="7.7109375" style="1" customWidth="1"/>
    <col min="5928" max="5928" width="5.5703125" style="1" customWidth="1"/>
    <col min="5929" max="5929" width="8.42578125" style="1" customWidth="1"/>
    <col min="5930" max="5930" width="7.85546875" style="1" customWidth="1"/>
    <col min="5931" max="5931" width="8.85546875" style="1" customWidth="1"/>
    <col min="5932" max="5932" width="7.42578125" style="1" customWidth="1"/>
    <col min="5933" max="5933" width="6.85546875" style="1" customWidth="1"/>
    <col min="5934" max="5934" width="8.42578125" style="1" customWidth="1"/>
    <col min="5935" max="5936" width="6.85546875" style="1" customWidth="1"/>
    <col min="5937" max="5937" width="6.28515625" style="1" customWidth="1"/>
    <col min="5938" max="5938" width="6.5703125" style="1" customWidth="1"/>
    <col min="5939" max="5939" width="6.85546875" style="1" customWidth="1"/>
    <col min="5940" max="5940" width="7.7109375" style="1" customWidth="1"/>
    <col min="5941" max="5941" width="6" style="1" customWidth="1"/>
    <col min="5942" max="6144" width="9.140625" style="1"/>
    <col min="6145" max="6145" width="11.85546875" style="1" customWidth="1"/>
    <col min="6146" max="6146" width="7.7109375" style="1" customWidth="1"/>
    <col min="6147" max="6147" width="9.5703125" style="1" customWidth="1"/>
    <col min="6148" max="6148" width="7.7109375" style="1" customWidth="1"/>
    <col min="6149" max="6149" width="8.5703125" style="1" customWidth="1"/>
    <col min="6150" max="6151" width="7.7109375" style="1" customWidth="1"/>
    <col min="6152" max="6152" width="9.140625" style="1" customWidth="1"/>
    <col min="6153" max="6153" width="9.28515625" style="1" customWidth="1"/>
    <col min="6154" max="6154" width="8" style="1" customWidth="1"/>
    <col min="6155" max="6155" width="9.140625" style="1"/>
    <col min="6156" max="6156" width="7.7109375" style="1" customWidth="1"/>
    <col min="6157" max="6157" width="8" style="1" customWidth="1"/>
    <col min="6158" max="6162" width="7.7109375" style="1" customWidth="1"/>
    <col min="6163" max="6163" width="9.5703125" style="1" customWidth="1"/>
    <col min="6164" max="6164" width="9.140625" style="1"/>
    <col min="6165" max="6165" width="8.5703125" style="1" customWidth="1"/>
    <col min="6166" max="6166" width="8.28515625" style="1" customWidth="1"/>
    <col min="6167" max="6167" width="8.5703125" style="1" customWidth="1"/>
    <col min="6168" max="6171" width="7.7109375" style="1" customWidth="1"/>
    <col min="6172" max="6172" width="11.7109375" style="1" customWidth="1"/>
    <col min="6173" max="6173" width="10.28515625" style="1" customWidth="1"/>
    <col min="6174" max="6174" width="10.5703125" style="1" customWidth="1"/>
    <col min="6175" max="6175" width="8" style="1" customWidth="1"/>
    <col min="6176" max="6183" width="7.7109375" style="1" customWidth="1"/>
    <col min="6184" max="6184" width="5.5703125" style="1" customWidth="1"/>
    <col min="6185" max="6185" width="8.42578125" style="1" customWidth="1"/>
    <col min="6186" max="6186" width="7.85546875" style="1" customWidth="1"/>
    <col min="6187" max="6187" width="8.85546875" style="1" customWidth="1"/>
    <col min="6188" max="6188" width="7.42578125" style="1" customWidth="1"/>
    <col min="6189" max="6189" width="6.85546875" style="1" customWidth="1"/>
    <col min="6190" max="6190" width="8.42578125" style="1" customWidth="1"/>
    <col min="6191" max="6192" width="6.85546875" style="1" customWidth="1"/>
    <col min="6193" max="6193" width="6.28515625" style="1" customWidth="1"/>
    <col min="6194" max="6194" width="6.5703125" style="1" customWidth="1"/>
    <col min="6195" max="6195" width="6.85546875" style="1" customWidth="1"/>
    <col min="6196" max="6196" width="7.7109375" style="1" customWidth="1"/>
    <col min="6197" max="6197" width="6" style="1" customWidth="1"/>
    <col min="6198" max="6400" width="9.140625" style="1"/>
    <col min="6401" max="6401" width="11.85546875" style="1" customWidth="1"/>
    <col min="6402" max="6402" width="7.7109375" style="1" customWidth="1"/>
    <col min="6403" max="6403" width="9.5703125" style="1" customWidth="1"/>
    <col min="6404" max="6404" width="7.7109375" style="1" customWidth="1"/>
    <col min="6405" max="6405" width="8.5703125" style="1" customWidth="1"/>
    <col min="6406" max="6407" width="7.7109375" style="1" customWidth="1"/>
    <col min="6408" max="6408" width="9.140625" style="1" customWidth="1"/>
    <col min="6409" max="6409" width="9.28515625" style="1" customWidth="1"/>
    <col min="6410" max="6410" width="8" style="1" customWidth="1"/>
    <col min="6411" max="6411" width="9.140625" style="1"/>
    <col min="6412" max="6412" width="7.7109375" style="1" customWidth="1"/>
    <col min="6413" max="6413" width="8" style="1" customWidth="1"/>
    <col min="6414" max="6418" width="7.7109375" style="1" customWidth="1"/>
    <col min="6419" max="6419" width="9.5703125" style="1" customWidth="1"/>
    <col min="6420" max="6420" width="9.140625" style="1"/>
    <col min="6421" max="6421" width="8.5703125" style="1" customWidth="1"/>
    <col min="6422" max="6422" width="8.28515625" style="1" customWidth="1"/>
    <col min="6423" max="6423" width="8.5703125" style="1" customWidth="1"/>
    <col min="6424" max="6427" width="7.7109375" style="1" customWidth="1"/>
    <col min="6428" max="6428" width="11.7109375" style="1" customWidth="1"/>
    <col min="6429" max="6429" width="10.28515625" style="1" customWidth="1"/>
    <col min="6430" max="6430" width="10.5703125" style="1" customWidth="1"/>
    <col min="6431" max="6431" width="8" style="1" customWidth="1"/>
    <col min="6432" max="6439" width="7.7109375" style="1" customWidth="1"/>
    <col min="6440" max="6440" width="5.5703125" style="1" customWidth="1"/>
    <col min="6441" max="6441" width="8.42578125" style="1" customWidth="1"/>
    <col min="6442" max="6442" width="7.85546875" style="1" customWidth="1"/>
    <col min="6443" max="6443" width="8.85546875" style="1" customWidth="1"/>
    <col min="6444" max="6444" width="7.42578125" style="1" customWidth="1"/>
    <col min="6445" max="6445" width="6.85546875" style="1" customWidth="1"/>
    <col min="6446" max="6446" width="8.42578125" style="1" customWidth="1"/>
    <col min="6447" max="6448" width="6.85546875" style="1" customWidth="1"/>
    <col min="6449" max="6449" width="6.28515625" style="1" customWidth="1"/>
    <col min="6450" max="6450" width="6.5703125" style="1" customWidth="1"/>
    <col min="6451" max="6451" width="6.85546875" style="1" customWidth="1"/>
    <col min="6452" max="6452" width="7.7109375" style="1" customWidth="1"/>
    <col min="6453" max="6453" width="6" style="1" customWidth="1"/>
    <col min="6454" max="6656" width="9.140625" style="1"/>
    <col min="6657" max="6657" width="11.85546875" style="1" customWidth="1"/>
    <col min="6658" max="6658" width="7.7109375" style="1" customWidth="1"/>
    <col min="6659" max="6659" width="9.5703125" style="1" customWidth="1"/>
    <col min="6660" max="6660" width="7.7109375" style="1" customWidth="1"/>
    <col min="6661" max="6661" width="8.5703125" style="1" customWidth="1"/>
    <col min="6662" max="6663" width="7.7109375" style="1" customWidth="1"/>
    <col min="6664" max="6664" width="9.140625" style="1" customWidth="1"/>
    <col min="6665" max="6665" width="9.28515625" style="1" customWidth="1"/>
    <col min="6666" max="6666" width="8" style="1" customWidth="1"/>
    <col min="6667" max="6667" width="9.140625" style="1"/>
    <col min="6668" max="6668" width="7.7109375" style="1" customWidth="1"/>
    <col min="6669" max="6669" width="8" style="1" customWidth="1"/>
    <col min="6670" max="6674" width="7.7109375" style="1" customWidth="1"/>
    <col min="6675" max="6675" width="9.5703125" style="1" customWidth="1"/>
    <col min="6676" max="6676" width="9.140625" style="1"/>
    <col min="6677" max="6677" width="8.5703125" style="1" customWidth="1"/>
    <col min="6678" max="6678" width="8.28515625" style="1" customWidth="1"/>
    <col min="6679" max="6679" width="8.5703125" style="1" customWidth="1"/>
    <col min="6680" max="6683" width="7.7109375" style="1" customWidth="1"/>
    <col min="6684" max="6684" width="11.7109375" style="1" customWidth="1"/>
    <col min="6685" max="6685" width="10.28515625" style="1" customWidth="1"/>
    <col min="6686" max="6686" width="10.5703125" style="1" customWidth="1"/>
    <col min="6687" max="6687" width="8" style="1" customWidth="1"/>
    <col min="6688" max="6695" width="7.7109375" style="1" customWidth="1"/>
    <col min="6696" max="6696" width="5.5703125" style="1" customWidth="1"/>
    <col min="6697" max="6697" width="8.42578125" style="1" customWidth="1"/>
    <col min="6698" max="6698" width="7.85546875" style="1" customWidth="1"/>
    <col min="6699" max="6699" width="8.85546875" style="1" customWidth="1"/>
    <col min="6700" max="6700" width="7.42578125" style="1" customWidth="1"/>
    <col min="6701" max="6701" width="6.85546875" style="1" customWidth="1"/>
    <col min="6702" max="6702" width="8.42578125" style="1" customWidth="1"/>
    <col min="6703" max="6704" width="6.85546875" style="1" customWidth="1"/>
    <col min="6705" max="6705" width="6.28515625" style="1" customWidth="1"/>
    <col min="6706" max="6706" width="6.5703125" style="1" customWidth="1"/>
    <col min="6707" max="6707" width="6.85546875" style="1" customWidth="1"/>
    <col min="6708" max="6708" width="7.7109375" style="1" customWidth="1"/>
    <col min="6709" max="6709" width="6" style="1" customWidth="1"/>
    <col min="6710" max="6912" width="9.140625" style="1"/>
    <col min="6913" max="6913" width="11.85546875" style="1" customWidth="1"/>
    <col min="6914" max="6914" width="7.7109375" style="1" customWidth="1"/>
    <col min="6915" max="6915" width="9.5703125" style="1" customWidth="1"/>
    <col min="6916" max="6916" width="7.7109375" style="1" customWidth="1"/>
    <col min="6917" max="6917" width="8.5703125" style="1" customWidth="1"/>
    <col min="6918" max="6919" width="7.7109375" style="1" customWidth="1"/>
    <col min="6920" max="6920" width="9.140625" style="1" customWidth="1"/>
    <col min="6921" max="6921" width="9.28515625" style="1" customWidth="1"/>
    <col min="6922" max="6922" width="8" style="1" customWidth="1"/>
    <col min="6923" max="6923" width="9.140625" style="1"/>
    <col min="6924" max="6924" width="7.7109375" style="1" customWidth="1"/>
    <col min="6925" max="6925" width="8" style="1" customWidth="1"/>
    <col min="6926" max="6930" width="7.7109375" style="1" customWidth="1"/>
    <col min="6931" max="6931" width="9.5703125" style="1" customWidth="1"/>
    <col min="6932" max="6932" width="9.140625" style="1"/>
    <col min="6933" max="6933" width="8.5703125" style="1" customWidth="1"/>
    <col min="6934" max="6934" width="8.28515625" style="1" customWidth="1"/>
    <col min="6935" max="6935" width="8.5703125" style="1" customWidth="1"/>
    <col min="6936" max="6939" width="7.7109375" style="1" customWidth="1"/>
    <col min="6940" max="6940" width="11.7109375" style="1" customWidth="1"/>
    <col min="6941" max="6941" width="10.28515625" style="1" customWidth="1"/>
    <col min="6942" max="6942" width="10.5703125" style="1" customWidth="1"/>
    <col min="6943" max="6943" width="8" style="1" customWidth="1"/>
    <col min="6944" max="6951" width="7.7109375" style="1" customWidth="1"/>
    <col min="6952" max="6952" width="5.5703125" style="1" customWidth="1"/>
    <col min="6953" max="6953" width="8.42578125" style="1" customWidth="1"/>
    <col min="6954" max="6954" width="7.85546875" style="1" customWidth="1"/>
    <col min="6955" max="6955" width="8.85546875" style="1" customWidth="1"/>
    <col min="6956" max="6956" width="7.42578125" style="1" customWidth="1"/>
    <col min="6957" max="6957" width="6.85546875" style="1" customWidth="1"/>
    <col min="6958" max="6958" width="8.42578125" style="1" customWidth="1"/>
    <col min="6959" max="6960" width="6.85546875" style="1" customWidth="1"/>
    <col min="6961" max="6961" width="6.28515625" style="1" customWidth="1"/>
    <col min="6962" max="6962" width="6.5703125" style="1" customWidth="1"/>
    <col min="6963" max="6963" width="6.85546875" style="1" customWidth="1"/>
    <col min="6964" max="6964" width="7.7109375" style="1" customWidth="1"/>
    <col min="6965" max="6965" width="6" style="1" customWidth="1"/>
    <col min="6966" max="7168" width="9.140625" style="1"/>
    <col min="7169" max="7169" width="11.85546875" style="1" customWidth="1"/>
    <col min="7170" max="7170" width="7.7109375" style="1" customWidth="1"/>
    <col min="7171" max="7171" width="9.5703125" style="1" customWidth="1"/>
    <col min="7172" max="7172" width="7.7109375" style="1" customWidth="1"/>
    <col min="7173" max="7173" width="8.5703125" style="1" customWidth="1"/>
    <col min="7174" max="7175" width="7.7109375" style="1" customWidth="1"/>
    <col min="7176" max="7176" width="9.140625" style="1" customWidth="1"/>
    <col min="7177" max="7177" width="9.28515625" style="1" customWidth="1"/>
    <col min="7178" max="7178" width="8" style="1" customWidth="1"/>
    <col min="7179" max="7179" width="9.140625" style="1"/>
    <col min="7180" max="7180" width="7.7109375" style="1" customWidth="1"/>
    <col min="7181" max="7181" width="8" style="1" customWidth="1"/>
    <col min="7182" max="7186" width="7.7109375" style="1" customWidth="1"/>
    <col min="7187" max="7187" width="9.5703125" style="1" customWidth="1"/>
    <col min="7188" max="7188" width="9.140625" style="1"/>
    <col min="7189" max="7189" width="8.5703125" style="1" customWidth="1"/>
    <col min="7190" max="7190" width="8.28515625" style="1" customWidth="1"/>
    <col min="7191" max="7191" width="8.5703125" style="1" customWidth="1"/>
    <col min="7192" max="7195" width="7.7109375" style="1" customWidth="1"/>
    <col min="7196" max="7196" width="11.7109375" style="1" customWidth="1"/>
    <col min="7197" max="7197" width="10.28515625" style="1" customWidth="1"/>
    <col min="7198" max="7198" width="10.5703125" style="1" customWidth="1"/>
    <col min="7199" max="7199" width="8" style="1" customWidth="1"/>
    <col min="7200" max="7207" width="7.7109375" style="1" customWidth="1"/>
    <col min="7208" max="7208" width="5.5703125" style="1" customWidth="1"/>
    <col min="7209" max="7209" width="8.42578125" style="1" customWidth="1"/>
    <col min="7210" max="7210" width="7.85546875" style="1" customWidth="1"/>
    <col min="7211" max="7211" width="8.85546875" style="1" customWidth="1"/>
    <col min="7212" max="7212" width="7.42578125" style="1" customWidth="1"/>
    <col min="7213" max="7213" width="6.85546875" style="1" customWidth="1"/>
    <col min="7214" max="7214" width="8.42578125" style="1" customWidth="1"/>
    <col min="7215" max="7216" width="6.85546875" style="1" customWidth="1"/>
    <col min="7217" max="7217" width="6.28515625" style="1" customWidth="1"/>
    <col min="7218" max="7218" width="6.5703125" style="1" customWidth="1"/>
    <col min="7219" max="7219" width="6.85546875" style="1" customWidth="1"/>
    <col min="7220" max="7220" width="7.7109375" style="1" customWidth="1"/>
    <col min="7221" max="7221" width="6" style="1" customWidth="1"/>
    <col min="7222" max="7424" width="9.140625" style="1"/>
    <col min="7425" max="7425" width="11.85546875" style="1" customWidth="1"/>
    <col min="7426" max="7426" width="7.7109375" style="1" customWidth="1"/>
    <col min="7427" max="7427" width="9.5703125" style="1" customWidth="1"/>
    <col min="7428" max="7428" width="7.7109375" style="1" customWidth="1"/>
    <col min="7429" max="7429" width="8.5703125" style="1" customWidth="1"/>
    <col min="7430" max="7431" width="7.7109375" style="1" customWidth="1"/>
    <col min="7432" max="7432" width="9.140625" style="1" customWidth="1"/>
    <col min="7433" max="7433" width="9.28515625" style="1" customWidth="1"/>
    <col min="7434" max="7434" width="8" style="1" customWidth="1"/>
    <col min="7435" max="7435" width="9.140625" style="1"/>
    <col min="7436" max="7436" width="7.7109375" style="1" customWidth="1"/>
    <col min="7437" max="7437" width="8" style="1" customWidth="1"/>
    <col min="7438" max="7442" width="7.7109375" style="1" customWidth="1"/>
    <col min="7443" max="7443" width="9.5703125" style="1" customWidth="1"/>
    <col min="7444" max="7444" width="9.140625" style="1"/>
    <col min="7445" max="7445" width="8.5703125" style="1" customWidth="1"/>
    <col min="7446" max="7446" width="8.28515625" style="1" customWidth="1"/>
    <col min="7447" max="7447" width="8.5703125" style="1" customWidth="1"/>
    <col min="7448" max="7451" width="7.7109375" style="1" customWidth="1"/>
    <col min="7452" max="7452" width="11.7109375" style="1" customWidth="1"/>
    <col min="7453" max="7453" width="10.28515625" style="1" customWidth="1"/>
    <col min="7454" max="7454" width="10.5703125" style="1" customWidth="1"/>
    <col min="7455" max="7455" width="8" style="1" customWidth="1"/>
    <col min="7456" max="7463" width="7.7109375" style="1" customWidth="1"/>
    <col min="7464" max="7464" width="5.5703125" style="1" customWidth="1"/>
    <col min="7465" max="7465" width="8.42578125" style="1" customWidth="1"/>
    <col min="7466" max="7466" width="7.85546875" style="1" customWidth="1"/>
    <col min="7467" max="7467" width="8.85546875" style="1" customWidth="1"/>
    <col min="7468" max="7468" width="7.42578125" style="1" customWidth="1"/>
    <col min="7469" max="7469" width="6.85546875" style="1" customWidth="1"/>
    <col min="7470" max="7470" width="8.42578125" style="1" customWidth="1"/>
    <col min="7471" max="7472" width="6.85546875" style="1" customWidth="1"/>
    <col min="7473" max="7473" width="6.28515625" style="1" customWidth="1"/>
    <col min="7474" max="7474" width="6.5703125" style="1" customWidth="1"/>
    <col min="7475" max="7475" width="6.85546875" style="1" customWidth="1"/>
    <col min="7476" max="7476" width="7.7109375" style="1" customWidth="1"/>
    <col min="7477" max="7477" width="6" style="1" customWidth="1"/>
    <col min="7478" max="7680" width="9.140625" style="1"/>
    <col min="7681" max="7681" width="11.85546875" style="1" customWidth="1"/>
    <col min="7682" max="7682" width="7.7109375" style="1" customWidth="1"/>
    <col min="7683" max="7683" width="9.5703125" style="1" customWidth="1"/>
    <col min="7684" max="7684" width="7.7109375" style="1" customWidth="1"/>
    <col min="7685" max="7685" width="8.5703125" style="1" customWidth="1"/>
    <col min="7686" max="7687" width="7.7109375" style="1" customWidth="1"/>
    <col min="7688" max="7688" width="9.140625" style="1" customWidth="1"/>
    <col min="7689" max="7689" width="9.28515625" style="1" customWidth="1"/>
    <col min="7690" max="7690" width="8" style="1" customWidth="1"/>
    <col min="7691" max="7691" width="9.140625" style="1"/>
    <col min="7692" max="7692" width="7.7109375" style="1" customWidth="1"/>
    <col min="7693" max="7693" width="8" style="1" customWidth="1"/>
    <col min="7694" max="7698" width="7.7109375" style="1" customWidth="1"/>
    <col min="7699" max="7699" width="9.5703125" style="1" customWidth="1"/>
    <col min="7700" max="7700" width="9.140625" style="1"/>
    <col min="7701" max="7701" width="8.5703125" style="1" customWidth="1"/>
    <col min="7702" max="7702" width="8.28515625" style="1" customWidth="1"/>
    <col min="7703" max="7703" width="8.5703125" style="1" customWidth="1"/>
    <col min="7704" max="7707" width="7.7109375" style="1" customWidth="1"/>
    <col min="7708" max="7708" width="11.7109375" style="1" customWidth="1"/>
    <col min="7709" max="7709" width="10.28515625" style="1" customWidth="1"/>
    <col min="7710" max="7710" width="10.5703125" style="1" customWidth="1"/>
    <col min="7711" max="7711" width="8" style="1" customWidth="1"/>
    <col min="7712" max="7719" width="7.7109375" style="1" customWidth="1"/>
    <col min="7720" max="7720" width="5.5703125" style="1" customWidth="1"/>
    <col min="7721" max="7721" width="8.42578125" style="1" customWidth="1"/>
    <col min="7722" max="7722" width="7.85546875" style="1" customWidth="1"/>
    <col min="7723" max="7723" width="8.85546875" style="1" customWidth="1"/>
    <col min="7724" max="7724" width="7.42578125" style="1" customWidth="1"/>
    <col min="7725" max="7725" width="6.85546875" style="1" customWidth="1"/>
    <col min="7726" max="7726" width="8.42578125" style="1" customWidth="1"/>
    <col min="7727" max="7728" width="6.85546875" style="1" customWidth="1"/>
    <col min="7729" max="7729" width="6.28515625" style="1" customWidth="1"/>
    <col min="7730" max="7730" width="6.5703125" style="1" customWidth="1"/>
    <col min="7731" max="7731" width="6.85546875" style="1" customWidth="1"/>
    <col min="7732" max="7732" width="7.7109375" style="1" customWidth="1"/>
    <col min="7733" max="7733" width="6" style="1" customWidth="1"/>
    <col min="7734" max="7936" width="9.140625" style="1"/>
    <col min="7937" max="7937" width="11.85546875" style="1" customWidth="1"/>
    <col min="7938" max="7938" width="7.7109375" style="1" customWidth="1"/>
    <col min="7939" max="7939" width="9.5703125" style="1" customWidth="1"/>
    <col min="7940" max="7940" width="7.7109375" style="1" customWidth="1"/>
    <col min="7941" max="7941" width="8.5703125" style="1" customWidth="1"/>
    <col min="7942" max="7943" width="7.7109375" style="1" customWidth="1"/>
    <col min="7944" max="7944" width="9.140625" style="1" customWidth="1"/>
    <col min="7945" max="7945" width="9.28515625" style="1" customWidth="1"/>
    <col min="7946" max="7946" width="8" style="1" customWidth="1"/>
    <col min="7947" max="7947" width="9.140625" style="1"/>
    <col min="7948" max="7948" width="7.7109375" style="1" customWidth="1"/>
    <col min="7949" max="7949" width="8" style="1" customWidth="1"/>
    <col min="7950" max="7954" width="7.7109375" style="1" customWidth="1"/>
    <col min="7955" max="7955" width="9.5703125" style="1" customWidth="1"/>
    <col min="7956" max="7956" width="9.140625" style="1"/>
    <col min="7957" max="7957" width="8.5703125" style="1" customWidth="1"/>
    <col min="7958" max="7958" width="8.28515625" style="1" customWidth="1"/>
    <col min="7959" max="7959" width="8.5703125" style="1" customWidth="1"/>
    <col min="7960" max="7963" width="7.7109375" style="1" customWidth="1"/>
    <col min="7964" max="7964" width="11.7109375" style="1" customWidth="1"/>
    <col min="7965" max="7965" width="10.28515625" style="1" customWidth="1"/>
    <col min="7966" max="7966" width="10.5703125" style="1" customWidth="1"/>
    <col min="7967" max="7967" width="8" style="1" customWidth="1"/>
    <col min="7968" max="7975" width="7.7109375" style="1" customWidth="1"/>
    <col min="7976" max="7976" width="5.5703125" style="1" customWidth="1"/>
    <col min="7977" max="7977" width="8.42578125" style="1" customWidth="1"/>
    <col min="7978" max="7978" width="7.85546875" style="1" customWidth="1"/>
    <col min="7979" max="7979" width="8.85546875" style="1" customWidth="1"/>
    <col min="7980" max="7980" width="7.42578125" style="1" customWidth="1"/>
    <col min="7981" max="7981" width="6.85546875" style="1" customWidth="1"/>
    <col min="7982" max="7982" width="8.42578125" style="1" customWidth="1"/>
    <col min="7983" max="7984" width="6.85546875" style="1" customWidth="1"/>
    <col min="7985" max="7985" width="6.28515625" style="1" customWidth="1"/>
    <col min="7986" max="7986" width="6.5703125" style="1" customWidth="1"/>
    <col min="7987" max="7987" width="6.85546875" style="1" customWidth="1"/>
    <col min="7988" max="7988" width="7.7109375" style="1" customWidth="1"/>
    <col min="7989" max="7989" width="6" style="1" customWidth="1"/>
    <col min="7990" max="8192" width="9.140625" style="1"/>
    <col min="8193" max="8193" width="11.85546875" style="1" customWidth="1"/>
    <col min="8194" max="8194" width="7.7109375" style="1" customWidth="1"/>
    <col min="8195" max="8195" width="9.5703125" style="1" customWidth="1"/>
    <col min="8196" max="8196" width="7.7109375" style="1" customWidth="1"/>
    <col min="8197" max="8197" width="8.5703125" style="1" customWidth="1"/>
    <col min="8198" max="8199" width="7.7109375" style="1" customWidth="1"/>
    <col min="8200" max="8200" width="9.140625" style="1" customWidth="1"/>
    <col min="8201" max="8201" width="9.28515625" style="1" customWidth="1"/>
    <col min="8202" max="8202" width="8" style="1" customWidth="1"/>
    <col min="8203" max="8203" width="9.140625" style="1"/>
    <col min="8204" max="8204" width="7.7109375" style="1" customWidth="1"/>
    <col min="8205" max="8205" width="8" style="1" customWidth="1"/>
    <col min="8206" max="8210" width="7.7109375" style="1" customWidth="1"/>
    <col min="8211" max="8211" width="9.5703125" style="1" customWidth="1"/>
    <col min="8212" max="8212" width="9.140625" style="1"/>
    <col min="8213" max="8213" width="8.5703125" style="1" customWidth="1"/>
    <col min="8214" max="8214" width="8.28515625" style="1" customWidth="1"/>
    <col min="8215" max="8215" width="8.5703125" style="1" customWidth="1"/>
    <col min="8216" max="8219" width="7.7109375" style="1" customWidth="1"/>
    <col min="8220" max="8220" width="11.7109375" style="1" customWidth="1"/>
    <col min="8221" max="8221" width="10.28515625" style="1" customWidth="1"/>
    <col min="8222" max="8222" width="10.5703125" style="1" customWidth="1"/>
    <col min="8223" max="8223" width="8" style="1" customWidth="1"/>
    <col min="8224" max="8231" width="7.7109375" style="1" customWidth="1"/>
    <col min="8232" max="8232" width="5.5703125" style="1" customWidth="1"/>
    <col min="8233" max="8233" width="8.42578125" style="1" customWidth="1"/>
    <col min="8234" max="8234" width="7.85546875" style="1" customWidth="1"/>
    <col min="8235" max="8235" width="8.85546875" style="1" customWidth="1"/>
    <col min="8236" max="8236" width="7.42578125" style="1" customWidth="1"/>
    <col min="8237" max="8237" width="6.85546875" style="1" customWidth="1"/>
    <col min="8238" max="8238" width="8.42578125" style="1" customWidth="1"/>
    <col min="8239" max="8240" width="6.85546875" style="1" customWidth="1"/>
    <col min="8241" max="8241" width="6.28515625" style="1" customWidth="1"/>
    <col min="8242" max="8242" width="6.5703125" style="1" customWidth="1"/>
    <col min="8243" max="8243" width="6.85546875" style="1" customWidth="1"/>
    <col min="8244" max="8244" width="7.7109375" style="1" customWidth="1"/>
    <col min="8245" max="8245" width="6" style="1" customWidth="1"/>
    <col min="8246" max="8448" width="9.140625" style="1"/>
    <col min="8449" max="8449" width="11.85546875" style="1" customWidth="1"/>
    <col min="8450" max="8450" width="7.7109375" style="1" customWidth="1"/>
    <col min="8451" max="8451" width="9.5703125" style="1" customWidth="1"/>
    <col min="8452" max="8452" width="7.7109375" style="1" customWidth="1"/>
    <col min="8453" max="8453" width="8.5703125" style="1" customWidth="1"/>
    <col min="8454" max="8455" width="7.7109375" style="1" customWidth="1"/>
    <col min="8456" max="8456" width="9.140625" style="1" customWidth="1"/>
    <col min="8457" max="8457" width="9.28515625" style="1" customWidth="1"/>
    <col min="8458" max="8458" width="8" style="1" customWidth="1"/>
    <col min="8459" max="8459" width="9.140625" style="1"/>
    <col min="8460" max="8460" width="7.7109375" style="1" customWidth="1"/>
    <col min="8461" max="8461" width="8" style="1" customWidth="1"/>
    <col min="8462" max="8466" width="7.7109375" style="1" customWidth="1"/>
    <col min="8467" max="8467" width="9.5703125" style="1" customWidth="1"/>
    <col min="8468" max="8468" width="9.140625" style="1"/>
    <col min="8469" max="8469" width="8.5703125" style="1" customWidth="1"/>
    <col min="8470" max="8470" width="8.28515625" style="1" customWidth="1"/>
    <col min="8471" max="8471" width="8.5703125" style="1" customWidth="1"/>
    <col min="8472" max="8475" width="7.7109375" style="1" customWidth="1"/>
    <col min="8476" max="8476" width="11.7109375" style="1" customWidth="1"/>
    <col min="8477" max="8477" width="10.28515625" style="1" customWidth="1"/>
    <col min="8478" max="8478" width="10.5703125" style="1" customWidth="1"/>
    <col min="8479" max="8479" width="8" style="1" customWidth="1"/>
    <col min="8480" max="8487" width="7.7109375" style="1" customWidth="1"/>
    <col min="8488" max="8488" width="5.5703125" style="1" customWidth="1"/>
    <col min="8489" max="8489" width="8.42578125" style="1" customWidth="1"/>
    <col min="8490" max="8490" width="7.85546875" style="1" customWidth="1"/>
    <col min="8491" max="8491" width="8.85546875" style="1" customWidth="1"/>
    <col min="8492" max="8492" width="7.42578125" style="1" customWidth="1"/>
    <col min="8493" max="8493" width="6.85546875" style="1" customWidth="1"/>
    <col min="8494" max="8494" width="8.42578125" style="1" customWidth="1"/>
    <col min="8495" max="8496" width="6.85546875" style="1" customWidth="1"/>
    <col min="8497" max="8497" width="6.28515625" style="1" customWidth="1"/>
    <col min="8498" max="8498" width="6.5703125" style="1" customWidth="1"/>
    <col min="8499" max="8499" width="6.85546875" style="1" customWidth="1"/>
    <col min="8500" max="8500" width="7.7109375" style="1" customWidth="1"/>
    <col min="8501" max="8501" width="6" style="1" customWidth="1"/>
    <col min="8502" max="8704" width="9.140625" style="1"/>
    <col min="8705" max="8705" width="11.85546875" style="1" customWidth="1"/>
    <col min="8706" max="8706" width="7.7109375" style="1" customWidth="1"/>
    <col min="8707" max="8707" width="9.5703125" style="1" customWidth="1"/>
    <col min="8708" max="8708" width="7.7109375" style="1" customWidth="1"/>
    <col min="8709" max="8709" width="8.5703125" style="1" customWidth="1"/>
    <col min="8710" max="8711" width="7.7109375" style="1" customWidth="1"/>
    <col min="8712" max="8712" width="9.140625" style="1" customWidth="1"/>
    <col min="8713" max="8713" width="9.28515625" style="1" customWidth="1"/>
    <col min="8714" max="8714" width="8" style="1" customWidth="1"/>
    <col min="8715" max="8715" width="9.140625" style="1"/>
    <col min="8716" max="8716" width="7.7109375" style="1" customWidth="1"/>
    <col min="8717" max="8717" width="8" style="1" customWidth="1"/>
    <col min="8718" max="8722" width="7.7109375" style="1" customWidth="1"/>
    <col min="8723" max="8723" width="9.5703125" style="1" customWidth="1"/>
    <col min="8724" max="8724" width="9.140625" style="1"/>
    <col min="8725" max="8725" width="8.5703125" style="1" customWidth="1"/>
    <col min="8726" max="8726" width="8.28515625" style="1" customWidth="1"/>
    <col min="8727" max="8727" width="8.5703125" style="1" customWidth="1"/>
    <col min="8728" max="8731" width="7.7109375" style="1" customWidth="1"/>
    <col min="8732" max="8732" width="11.7109375" style="1" customWidth="1"/>
    <col min="8733" max="8733" width="10.28515625" style="1" customWidth="1"/>
    <col min="8734" max="8734" width="10.5703125" style="1" customWidth="1"/>
    <col min="8735" max="8735" width="8" style="1" customWidth="1"/>
    <col min="8736" max="8743" width="7.7109375" style="1" customWidth="1"/>
    <col min="8744" max="8744" width="5.5703125" style="1" customWidth="1"/>
    <col min="8745" max="8745" width="8.42578125" style="1" customWidth="1"/>
    <col min="8746" max="8746" width="7.85546875" style="1" customWidth="1"/>
    <col min="8747" max="8747" width="8.85546875" style="1" customWidth="1"/>
    <col min="8748" max="8748" width="7.42578125" style="1" customWidth="1"/>
    <col min="8749" max="8749" width="6.85546875" style="1" customWidth="1"/>
    <col min="8750" max="8750" width="8.42578125" style="1" customWidth="1"/>
    <col min="8751" max="8752" width="6.85546875" style="1" customWidth="1"/>
    <col min="8753" max="8753" width="6.28515625" style="1" customWidth="1"/>
    <col min="8754" max="8754" width="6.5703125" style="1" customWidth="1"/>
    <col min="8755" max="8755" width="6.85546875" style="1" customWidth="1"/>
    <col min="8756" max="8756" width="7.7109375" style="1" customWidth="1"/>
    <col min="8757" max="8757" width="6" style="1" customWidth="1"/>
    <col min="8758" max="8960" width="9.140625" style="1"/>
    <col min="8961" max="8961" width="11.85546875" style="1" customWidth="1"/>
    <col min="8962" max="8962" width="7.7109375" style="1" customWidth="1"/>
    <col min="8963" max="8963" width="9.5703125" style="1" customWidth="1"/>
    <col min="8964" max="8964" width="7.7109375" style="1" customWidth="1"/>
    <col min="8965" max="8965" width="8.5703125" style="1" customWidth="1"/>
    <col min="8966" max="8967" width="7.7109375" style="1" customWidth="1"/>
    <col min="8968" max="8968" width="9.140625" style="1" customWidth="1"/>
    <col min="8969" max="8969" width="9.28515625" style="1" customWidth="1"/>
    <col min="8970" max="8970" width="8" style="1" customWidth="1"/>
    <col min="8971" max="8971" width="9.140625" style="1"/>
    <col min="8972" max="8972" width="7.7109375" style="1" customWidth="1"/>
    <col min="8973" max="8973" width="8" style="1" customWidth="1"/>
    <col min="8974" max="8978" width="7.7109375" style="1" customWidth="1"/>
    <col min="8979" max="8979" width="9.5703125" style="1" customWidth="1"/>
    <col min="8980" max="8980" width="9.140625" style="1"/>
    <col min="8981" max="8981" width="8.5703125" style="1" customWidth="1"/>
    <col min="8982" max="8982" width="8.28515625" style="1" customWidth="1"/>
    <col min="8983" max="8983" width="8.5703125" style="1" customWidth="1"/>
    <col min="8984" max="8987" width="7.7109375" style="1" customWidth="1"/>
    <col min="8988" max="8988" width="11.7109375" style="1" customWidth="1"/>
    <col min="8989" max="8989" width="10.28515625" style="1" customWidth="1"/>
    <col min="8990" max="8990" width="10.5703125" style="1" customWidth="1"/>
    <col min="8991" max="8991" width="8" style="1" customWidth="1"/>
    <col min="8992" max="8999" width="7.7109375" style="1" customWidth="1"/>
    <col min="9000" max="9000" width="5.5703125" style="1" customWidth="1"/>
    <col min="9001" max="9001" width="8.42578125" style="1" customWidth="1"/>
    <col min="9002" max="9002" width="7.85546875" style="1" customWidth="1"/>
    <col min="9003" max="9003" width="8.85546875" style="1" customWidth="1"/>
    <col min="9004" max="9004" width="7.42578125" style="1" customWidth="1"/>
    <col min="9005" max="9005" width="6.85546875" style="1" customWidth="1"/>
    <col min="9006" max="9006" width="8.42578125" style="1" customWidth="1"/>
    <col min="9007" max="9008" width="6.85546875" style="1" customWidth="1"/>
    <col min="9009" max="9009" width="6.28515625" style="1" customWidth="1"/>
    <col min="9010" max="9010" width="6.5703125" style="1" customWidth="1"/>
    <col min="9011" max="9011" width="6.85546875" style="1" customWidth="1"/>
    <col min="9012" max="9012" width="7.7109375" style="1" customWidth="1"/>
    <col min="9013" max="9013" width="6" style="1" customWidth="1"/>
    <col min="9014" max="9216" width="9.140625" style="1"/>
    <col min="9217" max="9217" width="11.85546875" style="1" customWidth="1"/>
    <col min="9218" max="9218" width="7.7109375" style="1" customWidth="1"/>
    <col min="9219" max="9219" width="9.5703125" style="1" customWidth="1"/>
    <col min="9220" max="9220" width="7.7109375" style="1" customWidth="1"/>
    <col min="9221" max="9221" width="8.5703125" style="1" customWidth="1"/>
    <col min="9222" max="9223" width="7.7109375" style="1" customWidth="1"/>
    <col min="9224" max="9224" width="9.140625" style="1" customWidth="1"/>
    <col min="9225" max="9225" width="9.28515625" style="1" customWidth="1"/>
    <col min="9226" max="9226" width="8" style="1" customWidth="1"/>
    <col min="9227" max="9227" width="9.140625" style="1"/>
    <col min="9228" max="9228" width="7.7109375" style="1" customWidth="1"/>
    <col min="9229" max="9229" width="8" style="1" customWidth="1"/>
    <col min="9230" max="9234" width="7.7109375" style="1" customWidth="1"/>
    <col min="9235" max="9235" width="9.5703125" style="1" customWidth="1"/>
    <col min="9236" max="9236" width="9.140625" style="1"/>
    <col min="9237" max="9237" width="8.5703125" style="1" customWidth="1"/>
    <col min="9238" max="9238" width="8.28515625" style="1" customWidth="1"/>
    <col min="9239" max="9239" width="8.5703125" style="1" customWidth="1"/>
    <col min="9240" max="9243" width="7.7109375" style="1" customWidth="1"/>
    <col min="9244" max="9244" width="11.7109375" style="1" customWidth="1"/>
    <col min="9245" max="9245" width="10.28515625" style="1" customWidth="1"/>
    <col min="9246" max="9246" width="10.5703125" style="1" customWidth="1"/>
    <col min="9247" max="9247" width="8" style="1" customWidth="1"/>
    <col min="9248" max="9255" width="7.7109375" style="1" customWidth="1"/>
    <col min="9256" max="9256" width="5.5703125" style="1" customWidth="1"/>
    <col min="9257" max="9257" width="8.42578125" style="1" customWidth="1"/>
    <col min="9258" max="9258" width="7.85546875" style="1" customWidth="1"/>
    <col min="9259" max="9259" width="8.85546875" style="1" customWidth="1"/>
    <col min="9260" max="9260" width="7.42578125" style="1" customWidth="1"/>
    <col min="9261" max="9261" width="6.85546875" style="1" customWidth="1"/>
    <col min="9262" max="9262" width="8.42578125" style="1" customWidth="1"/>
    <col min="9263" max="9264" width="6.85546875" style="1" customWidth="1"/>
    <col min="9265" max="9265" width="6.28515625" style="1" customWidth="1"/>
    <col min="9266" max="9266" width="6.5703125" style="1" customWidth="1"/>
    <col min="9267" max="9267" width="6.85546875" style="1" customWidth="1"/>
    <col min="9268" max="9268" width="7.7109375" style="1" customWidth="1"/>
    <col min="9269" max="9269" width="6" style="1" customWidth="1"/>
    <col min="9270" max="9472" width="9.140625" style="1"/>
    <col min="9473" max="9473" width="11.85546875" style="1" customWidth="1"/>
    <col min="9474" max="9474" width="7.7109375" style="1" customWidth="1"/>
    <col min="9475" max="9475" width="9.5703125" style="1" customWidth="1"/>
    <col min="9476" max="9476" width="7.7109375" style="1" customWidth="1"/>
    <col min="9477" max="9477" width="8.5703125" style="1" customWidth="1"/>
    <col min="9478" max="9479" width="7.7109375" style="1" customWidth="1"/>
    <col min="9480" max="9480" width="9.140625" style="1" customWidth="1"/>
    <col min="9481" max="9481" width="9.28515625" style="1" customWidth="1"/>
    <col min="9482" max="9482" width="8" style="1" customWidth="1"/>
    <col min="9483" max="9483" width="9.140625" style="1"/>
    <col min="9484" max="9484" width="7.7109375" style="1" customWidth="1"/>
    <col min="9485" max="9485" width="8" style="1" customWidth="1"/>
    <col min="9486" max="9490" width="7.7109375" style="1" customWidth="1"/>
    <col min="9491" max="9491" width="9.5703125" style="1" customWidth="1"/>
    <col min="9492" max="9492" width="9.140625" style="1"/>
    <col min="9493" max="9493" width="8.5703125" style="1" customWidth="1"/>
    <col min="9494" max="9494" width="8.28515625" style="1" customWidth="1"/>
    <col min="9495" max="9495" width="8.5703125" style="1" customWidth="1"/>
    <col min="9496" max="9499" width="7.7109375" style="1" customWidth="1"/>
    <col min="9500" max="9500" width="11.7109375" style="1" customWidth="1"/>
    <col min="9501" max="9501" width="10.28515625" style="1" customWidth="1"/>
    <col min="9502" max="9502" width="10.5703125" style="1" customWidth="1"/>
    <col min="9503" max="9503" width="8" style="1" customWidth="1"/>
    <col min="9504" max="9511" width="7.7109375" style="1" customWidth="1"/>
    <col min="9512" max="9512" width="5.5703125" style="1" customWidth="1"/>
    <col min="9513" max="9513" width="8.42578125" style="1" customWidth="1"/>
    <col min="9514" max="9514" width="7.85546875" style="1" customWidth="1"/>
    <col min="9515" max="9515" width="8.85546875" style="1" customWidth="1"/>
    <col min="9516" max="9516" width="7.42578125" style="1" customWidth="1"/>
    <col min="9517" max="9517" width="6.85546875" style="1" customWidth="1"/>
    <col min="9518" max="9518" width="8.42578125" style="1" customWidth="1"/>
    <col min="9519" max="9520" width="6.85546875" style="1" customWidth="1"/>
    <col min="9521" max="9521" width="6.28515625" style="1" customWidth="1"/>
    <col min="9522" max="9522" width="6.5703125" style="1" customWidth="1"/>
    <col min="9523" max="9523" width="6.85546875" style="1" customWidth="1"/>
    <col min="9524" max="9524" width="7.7109375" style="1" customWidth="1"/>
    <col min="9525" max="9525" width="6" style="1" customWidth="1"/>
    <col min="9526" max="9728" width="9.140625" style="1"/>
    <col min="9729" max="9729" width="11.85546875" style="1" customWidth="1"/>
    <col min="9730" max="9730" width="7.7109375" style="1" customWidth="1"/>
    <col min="9731" max="9731" width="9.5703125" style="1" customWidth="1"/>
    <col min="9732" max="9732" width="7.7109375" style="1" customWidth="1"/>
    <col min="9733" max="9733" width="8.5703125" style="1" customWidth="1"/>
    <col min="9734" max="9735" width="7.7109375" style="1" customWidth="1"/>
    <col min="9736" max="9736" width="9.140625" style="1" customWidth="1"/>
    <col min="9737" max="9737" width="9.28515625" style="1" customWidth="1"/>
    <col min="9738" max="9738" width="8" style="1" customWidth="1"/>
    <col min="9739" max="9739" width="9.140625" style="1"/>
    <col min="9740" max="9740" width="7.7109375" style="1" customWidth="1"/>
    <col min="9741" max="9741" width="8" style="1" customWidth="1"/>
    <col min="9742" max="9746" width="7.7109375" style="1" customWidth="1"/>
    <col min="9747" max="9747" width="9.5703125" style="1" customWidth="1"/>
    <col min="9748" max="9748" width="9.140625" style="1"/>
    <col min="9749" max="9749" width="8.5703125" style="1" customWidth="1"/>
    <col min="9750" max="9750" width="8.28515625" style="1" customWidth="1"/>
    <col min="9751" max="9751" width="8.5703125" style="1" customWidth="1"/>
    <col min="9752" max="9755" width="7.7109375" style="1" customWidth="1"/>
    <col min="9756" max="9756" width="11.7109375" style="1" customWidth="1"/>
    <col min="9757" max="9757" width="10.28515625" style="1" customWidth="1"/>
    <col min="9758" max="9758" width="10.5703125" style="1" customWidth="1"/>
    <col min="9759" max="9759" width="8" style="1" customWidth="1"/>
    <col min="9760" max="9767" width="7.7109375" style="1" customWidth="1"/>
    <col min="9768" max="9768" width="5.5703125" style="1" customWidth="1"/>
    <col min="9769" max="9769" width="8.42578125" style="1" customWidth="1"/>
    <col min="9770" max="9770" width="7.85546875" style="1" customWidth="1"/>
    <col min="9771" max="9771" width="8.85546875" style="1" customWidth="1"/>
    <col min="9772" max="9772" width="7.42578125" style="1" customWidth="1"/>
    <col min="9773" max="9773" width="6.85546875" style="1" customWidth="1"/>
    <col min="9774" max="9774" width="8.42578125" style="1" customWidth="1"/>
    <col min="9775" max="9776" width="6.85546875" style="1" customWidth="1"/>
    <col min="9777" max="9777" width="6.28515625" style="1" customWidth="1"/>
    <col min="9778" max="9778" width="6.5703125" style="1" customWidth="1"/>
    <col min="9779" max="9779" width="6.85546875" style="1" customWidth="1"/>
    <col min="9780" max="9780" width="7.7109375" style="1" customWidth="1"/>
    <col min="9781" max="9781" width="6" style="1" customWidth="1"/>
    <col min="9782" max="9984" width="9.140625" style="1"/>
    <col min="9985" max="9985" width="11.85546875" style="1" customWidth="1"/>
    <col min="9986" max="9986" width="7.7109375" style="1" customWidth="1"/>
    <col min="9987" max="9987" width="9.5703125" style="1" customWidth="1"/>
    <col min="9988" max="9988" width="7.7109375" style="1" customWidth="1"/>
    <col min="9989" max="9989" width="8.5703125" style="1" customWidth="1"/>
    <col min="9990" max="9991" width="7.7109375" style="1" customWidth="1"/>
    <col min="9992" max="9992" width="9.140625" style="1" customWidth="1"/>
    <col min="9993" max="9993" width="9.28515625" style="1" customWidth="1"/>
    <col min="9994" max="9994" width="8" style="1" customWidth="1"/>
    <col min="9995" max="9995" width="9.140625" style="1"/>
    <col min="9996" max="9996" width="7.7109375" style="1" customWidth="1"/>
    <col min="9997" max="9997" width="8" style="1" customWidth="1"/>
    <col min="9998" max="10002" width="7.7109375" style="1" customWidth="1"/>
    <col min="10003" max="10003" width="9.5703125" style="1" customWidth="1"/>
    <col min="10004" max="10004" width="9.140625" style="1"/>
    <col min="10005" max="10005" width="8.5703125" style="1" customWidth="1"/>
    <col min="10006" max="10006" width="8.28515625" style="1" customWidth="1"/>
    <col min="10007" max="10007" width="8.5703125" style="1" customWidth="1"/>
    <col min="10008" max="10011" width="7.7109375" style="1" customWidth="1"/>
    <col min="10012" max="10012" width="11.7109375" style="1" customWidth="1"/>
    <col min="10013" max="10013" width="10.28515625" style="1" customWidth="1"/>
    <col min="10014" max="10014" width="10.5703125" style="1" customWidth="1"/>
    <col min="10015" max="10015" width="8" style="1" customWidth="1"/>
    <col min="10016" max="10023" width="7.7109375" style="1" customWidth="1"/>
    <col min="10024" max="10024" width="5.5703125" style="1" customWidth="1"/>
    <col min="10025" max="10025" width="8.42578125" style="1" customWidth="1"/>
    <col min="10026" max="10026" width="7.85546875" style="1" customWidth="1"/>
    <col min="10027" max="10027" width="8.85546875" style="1" customWidth="1"/>
    <col min="10028" max="10028" width="7.42578125" style="1" customWidth="1"/>
    <col min="10029" max="10029" width="6.85546875" style="1" customWidth="1"/>
    <col min="10030" max="10030" width="8.42578125" style="1" customWidth="1"/>
    <col min="10031" max="10032" width="6.85546875" style="1" customWidth="1"/>
    <col min="10033" max="10033" width="6.28515625" style="1" customWidth="1"/>
    <col min="10034" max="10034" width="6.5703125" style="1" customWidth="1"/>
    <col min="10035" max="10035" width="6.85546875" style="1" customWidth="1"/>
    <col min="10036" max="10036" width="7.7109375" style="1" customWidth="1"/>
    <col min="10037" max="10037" width="6" style="1" customWidth="1"/>
    <col min="10038" max="10240" width="9.140625" style="1"/>
    <col min="10241" max="10241" width="11.85546875" style="1" customWidth="1"/>
    <col min="10242" max="10242" width="7.7109375" style="1" customWidth="1"/>
    <col min="10243" max="10243" width="9.5703125" style="1" customWidth="1"/>
    <col min="10244" max="10244" width="7.7109375" style="1" customWidth="1"/>
    <col min="10245" max="10245" width="8.5703125" style="1" customWidth="1"/>
    <col min="10246" max="10247" width="7.7109375" style="1" customWidth="1"/>
    <col min="10248" max="10248" width="9.140625" style="1" customWidth="1"/>
    <col min="10249" max="10249" width="9.28515625" style="1" customWidth="1"/>
    <col min="10250" max="10250" width="8" style="1" customWidth="1"/>
    <col min="10251" max="10251" width="9.140625" style="1"/>
    <col min="10252" max="10252" width="7.7109375" style="1" customWidth="1"/>
    <col min="10253" max="10253" width="8" style="1" customWidth="1"/>
    <col min="10254" max="10258" width="7.7109375" style="1" customWidth="1"/>
    <col min="10259" max="10259" width="9.5703125" style="1" customWidth="1"/>
    <col min="10260" max="10260" width="9.140625" style="1"/>
    <col min="10261" max="10261" width="8.5703125" style="1" customWidth="1"/>
    <col min="10262" max="10262" width="8.28515625" style="1" customWidth="1"/>
    <col min="10263" max="10263" width="8.5703125" style="1" customWidth="1"/>
    <col min="10264" max="10267" width="7.7109375" style="1" customWidth="1"/>
    <col min="10268" max="10268" width="11.7109375" style="1" customWidth="1"/>
    <col min="10269" max="10269" width="10.28515625" style="1" customWidth="1"/>
    <col min="10270" max="10270" width="10.5703125" style="1" customWidth="1"/>
    <col min="10271" max="10271" width="8" style="1" customWidth="1"/>
    <col min="10272" max="10279" width="7.7109375" style="1" customWidth="1"/>
    <col min="10280" max="10280" width="5.5703125" style="1" customWidth="1"/>
    <col min="10281" max="10281" width="8.42578125" style="1" customWidth="1"/>
    <col min="10282" max="10282" width="7.85546875" style="1" customWidth="1"/>
    <col min="10283" max="10283" width="8.85546875" style="1" customWidth="1"/>
    <col min="10284" max="10284" width="7.42578125" style="1" customWidth="1"/>
    <col min="10285" max="10285" width="6.85546875" style="1" customWidth="1"/>
    <col min="10286" max="10286" width="8.42578125" style="1" customWidth="1"/>
    <col min="10287" max="10288" width="6.85546875" style="1" customWidth="1"/>
    <col min="10289" max="10289" width="6.28515625" style="1" customWidth="1"/>
    <col min="10290" max="10290" width="6.5703125" style="1" customWidth="1"/>
    <col min="10291" max="10291" width="6.85546875" style="1" customWidth="1"/>
    <col min="10292" max="10292" width="7.7109375" style="1" customWidth="1"/>
    <col min="10293" max="10293" width="6" style="1" customWidth="1"/>
    <col min="10294" max="10496" width="9.140625" style="1"/>
    <col min="10497" max="10497" width="11.85546875" style="1" customWidth="1"/>
    <col min="10498" max="10498" width="7.7109375" style="1" customWidth="1"/>
    <col min="10499" max="10499" width="9.5703125" style="1" customWidth="1"/>
    <col min="10500" max="10500" width="7.7109375" style="1" customWidth="1"/>
    <col min="10501" max="10501" width="8.5703125" style="1" customWidth="1"/>
    <col min="10502" max="10503" width="7.7109375" style="1" customWidth="1"/>
    <col min="10504" max="10504" width="9.140625" style="1" customWidth="1"/>
    <col min="10505" max="10505" width="9.28515625" style="1" customWidth="1"/>
    <col min="10506" max="10506" width="8" style="1" customWidth="1"/>
    <col min="10507" max="10507" width="9.140625" style="1"/>
    <col min="10508" max="10508" width="7.7109375" style="1" customWidth="1"/>
    <col min="10509" max="10509" width="8" style="1" customWidth="1"/>
    <col min="10510" max="10514" width="7.7109375" style="1" customWidth="1"/>
    <col min="10515" max="10515" width="9.5703125" style="1" customWidth="1"/>
    <col min="10516" max="10516" width="9.140625" style="1"/>
    <col min="10517" max="10517" width="8.5703125" style="1" customWidth="1"/>
    <col min="10518" max="10518" width="8.28515625" style="1" customWidth="1"/>
    <col min="10519" max="10519" width="8.5703125" style="1" customWidth="1"/>
    <col min="10520" max="10523" width="7.7109375" style="1" customWidth="1"/>
    <col min="10524" max="10524" width="11.7109375" style="1" customWidth="1"/>
    <col min="10525" max="10525" width="10.28515625" style="1" customWidth="1"/>
    <col min="10526" max="10526" width="10.5703125" style="1" customWidth="1"/>
    <col min="10527" max="10527" width="8" style="1" customWidth="1"/>
    <col min="10528" max="10535" width="7.7109375" style="1" customWidth="1"/>
    <col min="10536" max="10536" width="5.5703125" style="1" customWidth="1"/>
    <col min="10537" max="10537" width="8.42578125" style="1" customWidth="1"/>
    <col min="10538" max="10538" width="7.85546875" style="1" customWidth="1"/>
    <col min="10539" max="10539" width="8.85546875" style="1" customWidth="1"/>
    <col min="10540" max="10540" width="7.42578125" style="1" customWidth="1"/>
    <col min="10541" max="10541" width="6.85546875" style="1" customWidth="1"/>
    <col min="10542" max="10542" width="8.42578125" style="1" customWidth="1"/>
    <col min="10543" max="10544" width="6.85546875" style="1" customWidth="1"/>
    <col min="10545" max="10545" width="6.28515625" style="1" customWidth="1"/>
    <col min="10546" max="10546" width="6.5703125" style="1" customWidth="1"/>
    <col min="10547" max="10547" width="6.85546875" style="1" customWidth="1"/>
    <col min="10548" max="10548" width="7.7109375" style="1" customWidth="1"/>
    <col min="10549" max="10549" width="6" style="1" customWidth="1"/>
    <col min="10550" max="10752" width="9.140625" style="1"/>
    <col min="10753" max="10753" width="11.85546875" style="1" customWidth="1"/>
    <col min="10754" max="10754" width="7.7109375" style="1" customWidth="1"/>
    <col min="10755" max="10755" width="9.5703125" style="1" customWidth="1"/>
    <col min="10756" max="10756" width="7.7109375" style="1" customWidth="1"/>
    <col min="10757" max="10757" width="8.5703125" style="1" customWidth="1"/>
    <col min="10758" max="10759" width="7.7109375" style="1" customWidth="1"/>
    <col min="10760" max="10760" width="9.140625" style="1" customWidth="1"/>
    <col min="10761" max="10761" width="9.28515625" style="1" customWidth="1"/>
    <col min="10762" max="10762" width="8" style="1" customWidth="1"/>
    <col min="10763" max="10763" width="9.140625" style="1"/>
    <col min="10764" max="10764" width="7.7109375" style="1" customWidth="1"/>
    <col min="10765" max="10765" width="8" style="1" customWidth="1"/>
    <col min="10766" max="10770" width="7.7109375" style="1" customWidth="1"/>
    <col min="10771" max="10771" width="9.5703125" style="1" customWidth="1"/>
    <col min="10772" max="10772" width="9.140625" style="1"/>
    <col min="10773" max="10773" width="8.5703125" style="1" customWidth="1"/>
    <col min="10774" max="10774" width="8.28515625" style="1" customWidth="1"/>
    <col min="10775" max="10775" width="8.5703125" style="1" customWidth="1"/>
    <col min="10776" max="10779" width="7.7109375" style="1" customWidth="1"/>
    <col min="10780" max="10780" width="11.7109375" style="1" customWidth="1"/>
    <col min="10781" max="10781" width="10.28515625" style="1" customWidth="1"/>
    <col min="10782" max="10782" width="10.5703125" style="1" customWidth="1"/>
    <col min="10783" max="10783" width="8" style="1" customWidth="1"/>
    <col min="10784" max="10791" width="7.7109375" style="1" customWidth="1"/>
    <col min="10792" max="10792" width="5.5703125" style="1" customWidth="1"/>
    <col min="10793" max="10793" width="8.42578125" style="1" customWidth="1"/>
    <col min="10794" max="10794" width="7.85546875" style="1" customWidth="1"/>
    <col min="10795" max="10795" width="8.85546875" style="1" customWidth="1"/>
    <col min="10796" max="10796" width="7.42578125" style="1" customWidth="1"/>
    <col min="10797" max="10797" width="6.85546875" style="1" customWidth="1"/>
    <col min="10798" max="10798" width="8.42578125" style="1" customWidth="1"/>
    <col min="10799" max="10800" width="6.85546875" style="1" customWidth="1"/>
    <col min="10801" max="10801" width="6.28515625" style="1" customWidth="1"/>
    <col min="10802" max="10802" width="6.5703125" style="1" customWidth="1"/>
    <col min="10803" max="10803" width="6.85546875" style="1" customWidth="1"/>
    <col min="10804" max="10804" width="7.7109375" style="1" customWidth="1"/>
    <col min="10805" max="10805" width="6" style="1" customWidth="1"/>
    <col min="10806" max="11008" width="9.140625" style="1"/>
    <col min="11009" max="11009" width="11.85546875" style="1" customWidth="1"/>
    <col min="11010" max="11010" width="7.7109375" style="1" customWidth="1"/>
    <col min="11011" max="11011" width="9.5703125" style="1" customWidth="1"/>
    <col min="11012" max="11012" width="7.7109375" style="1" customWidth="1"/>
    <col min="11013" max="11013" width="8.5703125" style="1" customWidth="1"/>
    <col min="11014" max="11015" width="7.7109375" style="1" customWidth="1"/>
    <col min="11016" max="11016" width="9.140625" style="1" customWidth="1"/>
    <col min="11017" max="11017" width="9.28515625" style="1" customWidth="1"/>
    <col min="11018" max="11018" width="8" style="1" customWidth="1"/>
    <col min="11019" max="11019" width="9.140625" style="1"/>
    <col min="11020" max="11020" width="7.7109375" style="1" customWidth="1"/>
    <col min="11021" max="11021" width="8" style="1" customWidth="1"/>
    <col min="11022" max="11026" width="7.7109375" style="1" customWidth="1"/>
    <col min="11027" max="11027" width="9.5703125" style="1" customWidth="1"/>
    <col min="11028" max="11028" width="9.140625" style="1"/>
    <col min="11029" max="11029" width="8.5703125" style="1" customWidth="1"/>
    <col min="11030" max="11030" width="8.28515625" style="1" customWidth="1"/>
    <col min="11031" max="11031" width="8.5703125" style="1" customWidth="1"/>
    <col min="11032" max="11035" width="7.7109375" style="1" customWidth="1"/>
    <col min="11036" max="11036" width="11.7109375" style="1" customWidth="1"/>
    <col min="11037" max="11037" width="10.28515625" style="1" customWidth="1"/>
    <col min="11038" max="11038" width="10.5703125" style="1" customWidth="1"/>
    <col min="11039" max="11039" width="8" style="1" customWidth="1"/>
    <col min="11040" max="11047" width="7.7109375" style="1" customWidth="1"/>
    <col min="11048" max="11048" width="5.5703125" style="1" customWidth="1"/>
    <col min="11049" max="11049" width="8.42578125" style="1" customWidth="1"/>
    <col min="11050" max="11050" width="7.85546875" style="1" customWidth="1"/>
    <col min="11051" max="11051" width="8.85546875" style="1" customWidth="1"/>
    <col min="11052" max="11052" width="7.42578125" style="1" customWidth="1"/>
    <col min="11053" max="11053" width="6.85546875" style="1" customWidth="1"/>
    <col min="11054" max="11054" width="8.42578125" style="1" customWidth="1"/>
    <col min="11055" max="11056" width="6.85546875" style="1" customWidth="1"/>
    <col min="11057" max="11057" width="6.28515625" style="1" customWidth="1"/>
    <col min="11058" max="11058" width="6.5703125" style="1" customWidth="1"/>
    <col min="11059" max="11059" width="6.85546875" style="1" customWidth="1"/>
    <col min="11060" max="11060" width="7.7109375" style="1" customWidth="1"/>
    <col min="11061" max="11061" width="6" style="1" customWidth="1"/>
    <col min="11062" max="11264" width="9.140625" style="1"/>
    <col min="11265" max="11265" width="11.85546875" style="1" customWidth="1"/>
    <col min="11266" max="11266" width="7.7109375" style="1" customWidth="1"/>
    <col min="11267" max="11267" width="9.5703125" style="1" customWidth="1"/>
    <col min="11268" max="11268" width="7.7109375" style="1" customWidth="1"/>
    <col min="11269" max="11269" width="8.5703125" style="1" customWidth="1"/>
    <col min="11270" max="11271" width="7.7109375" style="1" customWidth="1"/>
    <col min="11272" max="11272" width="9.140625" style="1" customWidth="1"/>
    <col min="11273" max="11273" width="9.28515625" style="1" customWidth="1"/>
    <col min="11274" max="11274" width="8" style="1" customWidth="1"/>
    <col min="11275" max="11275" width="9.140625" style="1"/>
    <col min="11276" max="11276" width="7.7109375" style="1" customWidth="1"/>
    <col min="11277" max="11277" width="8" style="1" customWidth="1"/>
    <col min="11278" max="11282" width="7.7109375" style="1" customWidth="1"/>
    <col min="11283" max="11283" width="9.5703125" style="1" customWidth="1"/>
    <col min="11284" max="11284" width="9.140625" style="1"/>
    <col min="11285" max="11285" width="8.5703125" style="1" customWidth="1"/>
    <col min="11286" max="11286" width="8.28515625" style="1" customWidth="1"/>
    <col min="11287" max="11287" width="8.5703125" style="1" customWidth="1"/>
    <col min="11288" max="11291" width="7.7109375" style="1" customWidth="1"/>
    <col min="11292" max="11292" width="11.7109375" style="1" customWidth="1"/>
    <col min="11293" max="11293" width="10.28515625" style="1" customWidth="1"/>
    <col min="11294" max="11294" width="10.5703125" style="1" customWidth="1"/>
    <col min="11295" max="11295" width="8" style="1" customWidth="1"/>
    <col min="11296" max="11303" width="7.7109375" style="1" customWidth="1"/>
    <col min="11304" max="11304" width="5.5703125" style="1" customWidth="1"/>
    <col min="11305" max="11305" width="8.42578125" style="1" customWidth="1"/>
    <col min="11306" max="11306" width="7.85546875" style="1" customWidth="1"/>
    <col min="11307" max="11307" width="8.85546875" style="1" customWidth="1"/>
    <col min="11308" max="11308" width="7.42578125" style="1" customWidth="1"/>
    <col min="11309" max="11309" width="6.85546875" style="1" customWidth="1"/>
    <col min="11310" max="11310" width="8.42578125" style="1" customWidth="1"/>
    <col min="11311" max="11312" width="6.85546875" style="1" customWidth="1"/>
    <col min="11313" max="11313" width="6.28515625" style="1" customWidth="1"/>
    <col min="11314" max="11314" width="6.5703125" style="1" customWidth="1"/>
    <col min="11315" max="11315" width="6.85546875" style="1" customWidth="1"/>
    <col min="11316" max="11316" width="7.7109375" style="1" customWidth="1"/>
    <col min="11317" max="11317" width="6" style="1" customWidth="1"/>
    <col min="11318" max="11520" width="9.140625" style="1"/>
    <col min="11521" max="11521" width="11.85546875" style="1" customWidth="1"/>
    <col min="11522" max="11522" width="7.7109375" style="1" customWidth="1"/>
    <col min="11523" max="11523" width="9.5703125" style="1" customWidth="1"/>
    <col min="11524" max="11524" width="7.7109375" style="1" customWidth="1"/>
    <col min="11525" max="11525" width="8.5703125" style="1" customWidth="1"/>
    <col min="11526" max="11527" width="7.7109375" style="1" customWidth="1"/>
    <col min="11528" max="11528" width="9.140625" style="1" customWidth="1"/>
    <col min="11529" max="11529" width="9.28515625" style="1" customWidth="1"/>
    <col min="11530" max="11530" width="8" style="1" customWidth="1"/>
    <col min="11531" max="11531" width="9.140625" style="1"/>
    <col min="11532" max="11532" width="7.7109375" style="1" customWidth="1"/>
    <col min="11533" max="11533" width="8" style="1" customWidth="1"/>
    <col min="11534" max="11538" width="7.7109375" style="1" customWidth="1"/>
    <col min="11539" max="11539" width="9.5703125" style="1" customWidth="1"/>
    <col min="11540" max="11540" width="9.140625" style="1"/>
    <col min="11541" max="11541" width="8.5703125" style="1" customWidth="1"/>
    <col min="11542" max="11542" width="8.28515625" style="1" customWidth="1"/>
    <col min="11543" max="11543" width="8.5703125" style="1" customWidth="1"/>
    <col min="11544" max="11547" width="7.7109375" style="1" customWidth="1"/>
    <col min="11548" max="11548" width="11.7109375" style="1" customWidth="1"/>
    <col min="11549" max="11549" width="10.28515625" style="1" customWidth="1"/>
    <col min="11550" max="11550" width="10.5703125" style="1" customWidth="1"/>
    <col min="11551" max="11551" width="8" style="1" customWidth="1"/>
    <col min="11552" max="11559" width="7.7109375" style="1" customWidth="1"/>
    <col min="11560" max="11560" width="5.5703125" style="1" customWidth="1"/>
    <col min="11561" max="11561" width="8.42578125" style="1" customWidth="1"/>
    <col min="11562" max="11562" width="7.85546875" style="1" customWidth="1"/>
    <col min="11563" max="11563" width="8.85546875" style="1" customWidth="1"/>
    <col min="11564" max="11564" width="7.42578125" style="1" customWidth="1"/>
    <col min="11565" max="11565" width="6.85546875" style="1" customWidth="1"/>
    <col min="11566" max="11566" width="8.42578125" style="1" customWidth="1"/>
    <col min="11567" max="11568" width="6.85546875" style="1" customWidth="1"/>
    <col min="11569" max="11569" width="6.28515625" style="1" customWidth="1"/>
    <col min="11570" max="11570" width="6.5703125" style="1" customWidth="1"/>
    <col min="11571" max="11571" width="6.85546875" style="1" customWidth="1"/>
    <col min="11572" max="11572" width="7.7109375" style="1" customWidth="1"/>
    <col min="11573" max="11573" width="6" style="1" customWidth="1"/>
    <col min="11574" max="11776" width="9.140625" style="1"/>
    <col min="11777" max="11777" width="11.85546875" style="1" customWidth="1"/>
    <col min="11778" max="11778" width="7.7109375" style="1" customWidth="1"/>
    <col min="11779" max="11779" width="9.5703125" style="1" customWidth="1"/>
    <col min="11780" max="11780" width="7.7109375" style="1" customWidth="1"/>
    <col min="11781" max="11781" width="8.5703125" style="1" customWidth="1"/>
    <col min="11782" max="11783" width="7.7109375" style="1" customWidth="1"/>
    <col min="11784" max="11784" width="9.140625" style="1" customWidth="1"/>
    <col min="11785" max="11785" width="9.28515625" style="1" customWidth="1"/>
    <col min="11786" max="11786" width="8" style="1" customWidth="1"/>
    <col min="11787" max="11787" width="9.140625" style="1"/>
    <col min="11788" max="11788" width="7.7109375" style="1" customWidth="1"/>
    <col min="11789" max="11789" width="8" style="1" customWidth="1"/>
    <col min="11790" max="11794" width="7.7109375" style="1" customWidth="1"/>
    <col min="11795" max="11795" width="9.5703125" style="1" customWidth="1"/>
    <col min="11796" max="11796" width="9.140625" style="1"/>
    <col min="11797" max="11797" width="8.5703125" style="1" customWidth="1"/>
    <col min="11798" max="11798" width="8.28515625" style="1" customWidth="1"/>
    <col min="11799" max="11799" width="8.5703125" style="1" customWidth="1"/>
    <col min="11800" max="11803" width="7.7109375" style="1" customWidth="1"/>
    <col min="11804" max="11804" width="11.7109375" style="1" customWidth="1"/>
    <col min="11805" max="11805" width="10.28515625" style="1" customWidth="1"/>
    <col min="11806" max="11806" width="10.5703125" style="1" customWidth="1"/>
    <col min="11807" max="11807" width="8" style="1" customWidth="1"/>
    <col min="11808" max="11815" width="7.7109375" style="1" customWidth="1"/>
    <col min="11816" max="11816" width="5.5703125" style="1" customWidth="1"/>
    <col min="11817" max="11817" width="8.42578125" style="1" customWidth="1"/>
    <col min="11818" max="11818" width="7.85546875" style="1" customWidth="1"/>
    <col min="11819" max="11819" width="8.85546875" style="1" customWidth="1"/>
    <col min="11820" max="11820" width="7.42578125" style="1" customWidth="1"/>
    <col min="11821" max="11821" width="6.85546875" style="1" customWidth="1"/>
    <col min="11822" max="11822" width="8.42578125" style="1" customWidth="1"/>
    <col min="11823" max="11824" width="6.85546875" style="1" customWidth="1"/>
    <col min="11825" max="11825" width="6.28515625" style="1" customWidth="1"/>
    <col min="11826" max="11826" width="6.5703125" style="1" customWidth="1"/>
    <col min="11827" max="11827" width="6.85546875" style="1" customWidth="1"/>
    <col min="11828" max="11828" width="7.7109375" style="1" customWidth="1"/>
    <col min="11829" max="11829" width="6" style="1" customWidth="1"/>
    <col min="11830" max="12032" width="9.140625" style="1"/>
    <col min="12033" max="12033" width="11.85546875" style="1" customWidth="1"/>
    <col min="12034" max="12034" width="7.7109375" style="1" customWidth="1"/>
    <col min="12035" max="12035" width="9.5703125" style="1" customWidth="1"/>
    <col min="12036" max="12036" width="7.7109375" style="1" customWidth="1"/>
    <col min="12037" max="12037" width="8.5703125" style="1" customWidth="1"/>
    <col min="12038" max="12039" width="7.7109375" style="1" customWidth="1"/>
    <col min="12040" max="12040" width="9.140625" style="1" customWidth="1"/>
    <col min="12041" max="12041" width="9.28515625" style="1" customWidth="1"/>
    <col min="12042" max="12042" width="8" style="1" customWidth="1"/>
    <col min="12043" max="12043" width="9.140625" style="1"/>
    <col min="12044" max="12044" width="7.7109375" style="1" customWidth="1"/>
    <col min="12045" max="12045" width="8" style="1" customWidth="1"/>
    <col min="12046" max="12050" width="7.7109375" style="1" customWidth="1"/>
    <col min="12051" max="12051" width="9.5703125" style="1" customWidth="1"/>
    <col min="12052" max="12052" width="9.140625" style="1"/>
    <col min="12053" max="12053" width="8.5703125" style="1" customWidth="1"/>
    <col min="12054" max="12054" width="8.28515625" style="1" customWidth="1"/>
    <col min="12055" max="12055" width="8.5703125" style="1" customWidth="1"/>
    <col min="12056" max="12059" width="7.7109375" style="1" customWidth="1"/>
    <col min="12060" max="12060" width="11.7109375" style="1" customWidth="1"/>
    <col min="12061" max="12061" width="10.28515625" style="1" customWidth="1"/>
    <col min="12062" max="12062" width="10.5703125" style="1" customWidth="1"/>
    <col min="12063" max="12063" width="8" style="1" customWidth="1"/>
    <col min="12064" max="12071" width="7.7109375" style="1" customWidth="1"/>
    <col min="12072" max="12072" width="5.5703125" style="1" customWidth="1"/>
    <col min="12073" max="12073" width="8.42578125" style="1" customWidth="1"/>
    <col min="12074" max="12074" width="7.85546875" style="1" customWidth="1"/>
    <col min="12075" max="12075" width="8.85546875" style="1" customWidth="1"/>
    <col min="12076" max="12076" width="7.42578125" style="1" customWidth="1"/>
    <col min="12077" max="12077" width="6.85546875" style="1" customWidth="1"/>
    <col min="12078" max="12078" width="8.42578125" style="1" customWidth="1"/>
    <col min="12079" max="12080" width="6.85546875" style="1" customWidth="1"/>
    <col min="12081" max="12081" width="6.28515625" style="1" customWidth="1"/>
    <col min="12082" max="12082" width="6.5703125" style="1" customWidth="1"/>
    <col min="12083" max="12083" width="6.85546875" style="1" customWidth="1"/>
    <col min="12084" max="12084" width="7.7109375" style="1" customWidth="1"/>
    <col min="12085" max="12085" width="6" style="1" customWidth="1"/>
    <col min="12086" max="12288" width="9.140625" style="1"/>
    <col min="12289" max="12289" width="11.85546875" style="1" customWidth="1"/>
    <col min="12290" max="12290" width="7.7109375" style="1" customWidth="1"/>
    <col min="12291" max="12291" width="9.5703125" style="1" customWidth="1"/>
    <col min="12292" max="12292" width="7.7109375" style="1" customWidth="1"/>
    <col min="12293" max="12293" width="8.5703125" style="1" customWidth="1"/>
    <col min="12294" max="12295" width="7.7109375" style="1" customWidth="1"/>
    <col min="12296" max="12296" width="9.140625" style="1" customWidth="1"/>
    <col min="12297" max="12297" width="9.28515625" style="1" customWidth="1"/>
    <col min="12298" max="12298" width="8" style="1" customWidth="1"/>
    <col min="12299" max="12299" width="9.140625" style="1"/>
    <col min="12300" max="12300" width="7.7109375" style="1" customWidth="1"/>
    <col min="12301" max="12301" width="8" style="1" customWidth="1"/>
    <col min="12302" max="12306" width="7.7109375" style="1" customWidth="1"/>
    <col min="12307" max="12307" width="9.5703125" style="1" customWidth="1"/>
    <col min="12308" max="12308" width="9.140625" style="1"/>
    <col min="12309" max="12309" width="8.5703125" style="1" customWidth="1"/>
    <col min="12310" max="12310" width="8.28515625" style="1" customWidth="1"/>
    <col min="12311" max="12311" width="8.5703125" style="1" customWidth="1"/>
    <col min="12312" max="12315" width="7.7109375" style="1" customWidth="1"/>
    <col min="12316" max="12316" width="11.7109375" style="1" customWidth="1"/>
    <col min="12317" max="12317" width="10.28515625" style="1" customWidth="1"/>
    <col min="12318" max="12318" width="10.5703125" style="1" customWidth="1"/>
    <col min="12319" max="12319" width="8" style="1" customWidth="1"/>
    <col min="12320" max="12327" width="7.7109375" style="1" customWidth="1"/>
    <col min="12328" max="12328" width="5.5703125" style="1" customWidth="1"/>
    <col min="12329" max="12329" width="8.42578125" style="1" customWidth="1"/>
    <col min="12330" max="12330" width="7.85546875" style="1" customWidth="1"/>
    <col min="12331" max="12331" width="8.85546875" style="1" customWidth="1"/>
    <col min="12332" max="12332" width="7.42578125" style="1" customWidth="1"/>
    <col min="12333" max="12333" width="6.85546875" style="1" customWidth="1"/>
    <col min="12334" max="12334" width="8.42578125" style="1" customWidth="1"/>
    <col min="12335" max="12336" width="6.85546875" style="1" customWidth="1"/>
    <col min="12337" max="12337" width="6.28515625" style="1" customWidth="1"/>
    <col min="12338" max="12338" width="6.5703125" style="1" customWidth="1"/>
    <col min="12339" max="12339" width="6.85546875" style="1" customWidth="1"/>
    <col min="12340" max="12340" width="7.7109375" style="1" customWidth="1"/>
    <col min="12341" max="12341" width="6" style="1" customWidth="1"/>
    <col min="12342" max="12544" width="9.140625" style="1"/>
    <col min="12545" max="12545" width="11.85546875" style="1" customWidth="1"/>
    <col min="12546" max="12546" width="7.7109375" style="1" customWidth="1"/>
    <col min="12547" max="12547" width="9.5703125" style="1" customWidth="1"/>
    <col min="12548" max="12548" width="7.7109375" style="1" customWidth="1"/>
    <col min="12549" max="12549" width="8.5703125" style="1" customWidth="1"/>
    <col min="12550" max="12551" width="7.7109375" style="1" customWidth="1"/>
    <col min="12552" max="12552" width="9.140625" style="1" customWidth="1"/>
    <col min="12553" max="12553" width="9.28515625" style="1" customWidth="1"/>
    <col min="12554" max="12554" width="8" style="1" customWidth="1"/>
    <col min="12555" max="12555" width="9.140625" style="1"/>
    <col min="12556" max="12556" width="7.7109375" style="1" customWidth="1"/>
    <col min="12557" max="12557" width="8" style="1" customWidth="1"/>
    <col min="12558" max="12562" width="7.7109375" style="1" customWidth="1"/>
    <col min="12563" max="12563" width="9.5703125" style="1" customWidth="1"/>
    <col min="12564" max="12564" width="9.140625" style="1"/>
    <col min="12565" max="12565" width="8.5703125" style="1" customWidth="1"/>
    <col min="12566" max="12566" width="8.28515625" style="1" customWidth="1"/>
    <col min="12567" max="12567" width="8.5703125" style="1" customWidth="1"/>
    <col min="12568" max="12571" width="7.7109375" style="1" customWidth="1"/>
    <col min="12572" max="12572" width="11.7109375" style="1" customWidth="1"/>
    <col min="12573" max="12573" width="10.28515625" style="1" customWidth="1"/>
    <col min="12574" max="12574" width="10.5703125" style="1" customWidth="1"/>
    <col min="12575" max="12575" width="8" style="1" customWidth="1"/>
    <col min="12576" max="12583" width="7.7109375" style="1" customWidth="1"/>
    <col min="12584" max="12584" width="5.5703125" style="1" customWidth="1"/>
    <col min="12585" max="12585" width="8.42578125" style="1" customWidth="1"/>
    <col min="12586" max="12586" width="7.85546875" style="1" customWidth="1"/>
    <col min="12587" max="12587" width="8.85546875" style="1" customWidth="1"/>
    <col min="12588" max="12588" width="7.42578125" style="1" customWidth="1"/>
    <col min="12589" max="12589" width="6.85546875" style="1" customWidth="1"/>
    <col min="12590" max="12590" width="8.42578125" style="1" customWidth="1"/>
    <col min="12591" max="12592" width="6.85546875" style="1" customWidth="1"/>
    <col min="12593" max="12593" width="6.28515625" style="1" customWidth="1"/>
    <col min="12594" max="12594" width="6.5703125" style="1" customWidth="1"/>
    <col min="12595" max="12595" width="6.85546875" style="1" customWidth="1"/>
    <col min="12596" max="12596" width="7.7109375" style="1" customWidth="1"/>
    <col min="12597" max="12597" width="6" style="1" customWidth="1"/>
    <col min="12598" max="12800" width="9.140625" style="1"/>
    <col min="12801" max="12801" width="11.85546875" style="1" customWidth="1"/>
    <col min="12802" max="12802" width="7.7109375" style="1" customWidth="1"/>
    <col min="12803" max="12803" width="9.5703125" style="1" customWidth="1"/>
    <col min="12804" max="12804" width="7.7109375" style="1" customWidth="1"/>
    <col min="12805" max="12805" width="8.5703125" style="1" customWidth="1"/>
    <col min="12806" max="12807" width="7.7109375" style="1" customWidth="1"/>
    <col min="12808" max="12808" width="9.140625" style="1" customWidth="1"/>
    <col min="12809" max="12809" width="9.28515625" style="1" customWidth="1"/>
    <col min="12810" max="12810" width="8" style="1" customWidth="1"/>
    <col min="12811" max="12811" width="9.140625" style="1"/>
    <col min="12812" max="12812" width="7.7109375" style="1" customWidth="1"/>
    <col min="12813" max="12813" width="8" style="1" customWidth="1"/>
    <col min="12814" max="12818" width="7.7109375" style="1" customWidth="1"/>
    <col min="12819" max="12819" width="9.5703125" style="1" customWidth="1"/>
    <col min="12820" max="12820" width="9.140625" style="1"/>
    <col min="12821" max="12821" width="8.5703125" style="1" customWidth="1"/>
    <col min="12822" max="12822" width="8.28515625" style="1" customWidth="1"/>
    <col min="12823" max="12823" width="8.5703125" style="1" customWidth="1"/>
    <col min="12824" max="12827" width="7.7109375" style="1" customWidth="1"/>
    <col min="12828" max="12828" width="11.7109375" style="1" customWidth="1"/>
    <col min="12829" max="12829" width="10.28515625" style="1" customWidth="1"/>
    <col min="12830" max="12830" width="10.5703125" style="1" customWidth="1"/>
    <col min="12831" max="12831" width="8" style="1" customWidth="1"/>
    <col min="12832" max="12839" width="7.7109375" style="1" customWidth="1"/>
    <col min="12840" max="12840" width="5.5703125" style="1" customWidth="1"/>
    <col min="12841" max="12841" width="8.42578125" style="1" customWidth="1"/>
    <col min="12842" max="12842" width="7.85546875" style="1" customWidth="1"/>
    <col min="12843" max="12843" width="8.85546875" style="1" customWidth="1"/>
    <col min="12844" max="12844" width="7.42578125" style="1" customWidth="1"/>
    <col min="12845" max="12845" width="6.85546875" style="1" customWidth="1"/>
    <col min="12846" max="12846" width="8.42578125" style="1" customWidth="1"/>
    <col min="12847" max="12848" width="6.85546875" style="1" customWidth="1"/>
    <col min="12849" max="12849" width="6.28515625" style="1" customWidth="1"/>
    <col min="12850" max="12850" width="6.5703125" style="1" customWidth="1"/>
    <col min="12851" max="12851" width="6.85546875" style="1" customWidth="1"/>
    <col min="12852" max="12852" width="7.7109375" style="1" customWidth="1"/>
    <col min="12853" max="12853" width="6" style="1" customWidth="1"/>
    <col min="12854" max="13056" width="9.140625" style="1"/>
    <col min="13057" max="13057" width="11.85546875" style="1" customWidth="1"/>
    <col min="13058" max="13058" width="7.7109375" style="1" customWidth="1"/>
    <col min="13059" max="13059" width="9.5703125" style="1" customWidth="1"/>
    <col min="13060" max="13060" width="7.7109375" style="1" customWidth="1"/>
    <col min="13061" max="13061" width="8.5703125" style="1" customWidth="1"/>
    <col min="13062" max="13063" width="7.7109375" style="1" customWidth="1"/>
    <col min="13064" max="13064" width="9.140625" style="1" customWidth="1"/>
    <col min="13065" max="13065" width="9.28515625" style="1" customWidth="1"/>
    <col min="13066" max="13066" width="8" style="1" customWidth="1"/>
    <col min="13067" max="13067" width="9.140625" style="1"/>
    <col min="13068" max="13068" width="7.7109375" style="1" customWidth="1"/>
    <col min="13069" max="13069" width="8" style="1" customWidth="1"/>
    <col min="13070" max="13074" width="7.7109375" style="1" customWidth="1"/>
    <col min="13075" max="13075" width="9.5703125" style="1" customWidth="1"/>
    <col min="13076" max="13076" width="9.140625" style="1"/>
    <col min="13077" max="13077" width="8.5703125" style="1" customWidth="1"/>
    <col min="13078" max="13078" width="8.28515625" style="1" customWidth="1"/>
    <col min="13079" max="13079" width="8.5703125" style="1" customWidth="1"/>
    <col min="13080" max="13083" width="7.7109375" style="1" customWidth="1"/>
    <col min="13084" max="13084" width="11.7109375" style="1" customWidth="1"/>
    <col min="13085" max="13085" width="10.28515625" style="1" customWidth="1"/>
    <col min="13086" max="13086" width="10.5703125" style="1" customWidth="1"/>
    <col min="13087" max="13087" width="8" style="1" customWidth="1"/>
    <col min="13088" max="13095" width="7.7109375" style="1" customWidth="1"/>
    <col min="13096" max="13096" width="5.5703125" style="1" customWidth="1"/>
    <col min="13097" max="13097" width="8.42578125" style="1" customWidth="1"/>
    <col min="13098" max="13098" width="7.85546875" style="1" customWidth="1"/>
    <col min="13099" max="13099" width="8.85546875" style="1" customWidth="1"/>
    <col min="13100" max="13100" width="7.42578125" style="1" customWidth="1"/>
    <col min="13101" max="13101" width="6.85546875" style="1" customWidth="1"/>
    <col min="13102" max="13102" width="8.42578125" style="1" customWidth="1"/>
    <col min="13103" max="13104" width="6.85546875" style="1" customWidth="1"/>
    <col min="13105" max="13105" width="6.28515625" style="1" customWidth="1"/>
    <col min="13106" max="13106" width="6.5703125" style="1" customWidth="1"/>
    <col min="13107" max="13107" width="6.85546875" style="1" customWidth="1"/>
    <col min="13108" max="13108" width="7.7109375" style="1" customWidth="1"/>
    <col min="13109" max="13109" width="6" style="1" customWidth="1"/>
    <col min="13110" max="13312" width="9.140625" style="1"/>
    <col min="13313" max="13313" width="11.85546875" style="1" customWidth="1"/>
    <col min="13314" max="13314" width="7.7109375" style="1" customWidth="1"/>
    <col min="13315" max="13315" width="9.5703125" style="1" customWidth="1"/>
    <col min="13316" max="13316" width="7.7109375" style="1" customWidth="1"/>
    <col min="13317" max="13317" width="8.5703125" style="1" customWidth="1"/>
    <col min="13318" max="13319" width="7.7109375" style="1" customWidth="1"/>
    <col min="13320" max="13320" width="9.140625" style="1" customWidth="1"/>
    <col min="13321" max="13321" width="9.28515625" style="1" customWidth="1"/>
    <col min="13322" max="13322" width="8" style="1" customWidth="1"/>
    <col min="13323" max="13323" width="9.140625" style="1"/>
    <col min="13324" max="13324" width="7.7109375" style="1" customWidth="1"/>
    <col min="13325" max="13325" width="8" style="1" customWidth="1"/>
    <col min="13326" max="13330" width="7.7109375" style="1" customWidth="1"/>
    <col min="13331" max="13331" width="9.5703125" style="1" customWidth="1"/>
    <col min="13332" max="13332" width="9.140625" style="1"/>
    <col min="13333" max="13333" width="8.5703125" style="1" customWidth="1"/>
    <col min="13334" max="13334" width="8.28515625" style="1" customWidth="1"/>
    <col min="13335" max="13335" width="8.5703125" style="1" customWidth="1"/>
    <col min="13336" max="13339" width="7.7109375" style="1" customWidth="1"/>
    <col min="13340" max="13340" width="11.7109375" style="1" customWidth="1"/>
    <col min="13341" max="13341" width="10.28515625" style="1" customWidth="1"/>
    <col min="13342" max="13342" width="10.5703125" style="1" customWidth="1"/>
    <col min="13343" max="13343" width="8" style="1" customWidth="1"/>
    <col min="13344" max="13351" width="7.7109375" style="1" customWidth="1"/>
    <col min="13352" max="13352" width="5.5703125" style="1" customWidth="1"/>
    <col min="13353" max="13353" width="8.42578125" style="1" customWidth="1"/>
    <col min="13354" max="13354" width="7.85546875" style="1" customWidth="1"/>
    <col min="13355" max="13355" width="8.85546875" style="1" customWidth="1"/>
    <col min="13356" max="13356" width="7.42578125" style="1" customWidth="1"/>
    <col min="13357" max="13357" width="6.85546875" style="1" customWidth="1"/>
    <col min="13358" max="13358" width="8.42578125" style="1" customWidth="1"/>
    <col min="13359" max="13360" width="6.85546875" style="1" customWidth="1"/>
    <col min="13361" max="13361" width="6.28515625" style="1" customWidth="1"/>
    <col min="13362" max="13362" width="6.5703125" style="1" customWidth="1"/>
    <col min="13363" max="13363" width="6.85546875" style="1" customWidth="1"/>
    <col min="13364" max="13364" width="7.7109375" style="1" customWidth="1"/>
    <col min="13365" max="13365" width="6" style="1" customWidth="1"/>
    <col min="13366" max="13568" width="9.140625" style="1"/>
    <col min="13569" max="13569" width="11.85546875" style="1" customWidth="1"/>
    <col min="13570" max="13570" width="7.7109375" style="1" customWidth="1"/>
    <col min="13571" max="13571" width="9.5703125" style="1" customWidth="1"/>
    <col min="13572" max="13572" width="7.7109375" style="1" customWidth="1"/>
    <col min="13573" max="13573" width="8.5703125" style="1" customWidth="1"/>
    <col min="13574" max="13575" width="7.7109375" style="1" customWidth="1"/>
    <col min="13576" max="13576" width="9.140625" style="1" customWidth="1"/>
    <col min="13577" max="13577" width="9.28515625" style="1" customWidth="1"/>
    <col min="13578" max="13578" width="8" style="1" customWidth="1"/>
    <col min="13579" max="13579" width="9.140625" style="1"/>
    <col min="13580" max="13580" width="7.7109375" style="1" customWidth="1"/>
    <col min="13581" max="13581" width="8" style="1" customWidth="1"/>
    <col min="13582" max="13586" width="7.7109375" style="1" customWidth="1"/>
    <col min="13587" max="13587" width="9.5703125" style="1" customWidth="1"/>
    <col min="13588" max="13588" width="9.140625" style="1"/>
    <col min="13589" max="13589" width="8.5703125" style="1" customWidth="1"/>
    <col min="13590" max="13590" width="8.28515625" style="1" customWidth="1"/>
    <col min="13591" max="13591" width="8.5703125" style="1" customWidth="1"/>
    <col min="13592" max="13595" width="7.7109375" style="1" customWidth="1"/>
    <col min="13596" max="13596" width="11.7109375" style="1" customWidth="1"/>
    <col min="13597" max="13597" width="10.28515625" style="1" customWidth="1"/>
    <col min="13598" max="13598" width="10.5703125" style="1" customWidth="1"/>
    <col min="13599" max="13599" width="8" style="1" customWidth="1"/>
    <col min="13600" max="13607" width="7.7109375" style="1" customWidth="1"/>
    <col min="13608" max="13608" width="5.5703125" style="1" customWidth="1"/>
    <col min="13609" max="13609" width="8.42578125" style="1" customWidth="1"/>
    <col min="13610" max="13610" width="7.85546875" style="1" customWidth="1"/>
    <col min="13611" max="13611" width="8.85546875" style="1" customWidth="1"/>
    <col min="13612" max="13612" width="7.42578125" style="1" customWidth="1"/>
    <col min="13613" max="13613" width="6.85546875" style="1" customWidth="1"/>
    <col min="13614" max="13614" width="8.42578125" style="1" customWidth="1"/>
    <col min="13615" max="13616" width="6.85546875" style="1" customWidth="1"/>
    <col min="13617" max="13617" width="6.28515625" style="1" customWidth="1"/>
    <col min="13618" max="13618" width="6.5703125" style="1" customWidth="1"/>
    <col min="13619" max="13619" width="6.85546875" style="1" customWidth="1"/>
    <col min="13620" max="13620" width="7.7109375" style="1" customWidth="1"/>
    <col min="13621" max="13621" width="6" style="1" customWidth="1"/>
    <col min="13622" max="13824" width="9.140625" style="1"/>
    <col min="13825" max="13825" width="11.85546875" style="1" customWidth="1"/>
    <col min="13826" max="13826" width="7.7109375" style="1" customWidth="1"/>
    <col min="13827" max="13827" width="9.5703125" style="1" customWidth="1"/>
    <col min="13828" max="13828" width="7.7109375" style="1" customWidth="1"/>
    <col min="13829" max="13829" width="8.5703125" style="1" customWidth="1"/>
    <col min="13830" max="13831" width="7.7109375" style="1" customWidth="1"/>
    <col min="13832" max="13832" width="9.140625" style="1" customWidth="1"/>
    <col min="13833" max="13833" width="9.28515625" style="1" customWidth="1"/>
    <col min="13834" max="13834" width="8" style="1" customWidth="1"/>
    <col min="13835" max="13835" width="9.140625" style="1"/>
    <col min="13836" max="13836" width="7.7109375" style="1" customWidth="1"/>
    <col min="13837" max="13837" width="8" style="1" customWidth="1"/>
    <col min="13838" max="13842" width="7.7109375" style="1" customWidth="1"/>
    <col min="13843" max="13843" width="9.5703125" style="1" customWidth="1"/>
    <col min="13844" max="13844" width="9.140625" style="1"/>
    <col min="13845" max="13845" width="8.5703125" style="1" customWidth="1"/>
    <col min="13846" max="13846" width="8.28515625" style="1" customWidth="1"/>
    <col min="13847" max="13847" width="8.5703125" style="1" customWidth="1"/>
    <col min="13848" max="13851" width="7.7109375" style="1" customWidth="1"/>
    <col min="13852" max="13852" width="11.7109375" style="1" customWidth="1"/>
    <col min="13853" max="13853" width="10.28515625" style="1" customWidth="1"/>
    <col min="13854" max="13854" width="10.5703125" style="1" customWidth="1"/>
    <col min="13855" max="13855" width="8" style="1" customWidth="1"/>
    <col min="13856" max="13863" width="7.7109375" style="1" customWidth="1"/>
    <col min="13864" max="13864" width="5.5703125" style="1" customWidth="1"/>
    <col min="13865" max="13865" width="8.42578125" style="1" customWidth="1"/>
    <col min="13866" max="13866" width="7.85546875" style="1" customWidth="1"/>
    <col min="13867" max="13867" width="8.85546875" style="1" customWidth="1"/>
    <col min="13868" max="13868" width="7.42578125" style="1" customWidth="1"/>
    <col min="13869" max="13869" width="6.85546875" style="1" customWidth="1"/>
    <col min="13870" max="13870" width="8.42578125" style="1" customWidth="1"/>
    <col min="13871" max="13872" width="6.85546875" style="1" customWidth="1"/>
    <col min="13873" max="13873" width="6.28515625" style="1" customWidth="1"/>
    <col min="13874" max="13874" width="6.5703125" style="1" customWidth="1"/>
    <col min="13875" max="13875" width="6.85546875" style="1" customWidth="1"/>
    <col min="13876" max="13876" width="7.7109375" style="1" customWidth="1"/>
    <col min="13877" max="13877" width="6" style="1" customWidth="1"/>
    <col min="13878" max="14080" width="9.140625" style="1"/>
    <col min="14081" max="14081" width="11.85546875" style="1" customWidth="1"/>
    <col min="14082" max="14082" width="7.7109375" style="1" customWidth="1"/>
    <col min="14083" max="14083" width="9.5703125" style="1" customWidth="1"/>
    <col min="14084" max="14084" width="7.7109375" style="1" customWidth="1"/>
    <col min="14085" max="14085" width="8.5703125" style="1" customWidth="1"/>
    <col min="14086" max="14087" width="7.7109375" style="1" customWidth="1"/>
    <col min="14088" max="14088" width="9.140625" style="1" customWidth="1"/>
    <col min="14089" max="14089" width="9.28515625" style="1" customWidth="1"/>
    <col min="14090" max="14090" width="8" style="1" customWidth="1"/>
    <col min="14091" max="14091" width="9.140625" style="1"/>
    <col min="14092" max="14092" width="7.7109375" style="1" customWidth="1"/>
    <col min="14093" max="14093" width="8" style="1" customWidth="1"/>
    <col min="14094" max="14098" width="7.7109375" style="1" customWidth="1"/>
    <col min="14099" max="14099" width="9.5703125" style="1" customWidth="1"/>
    <col min="14100" max="14100" width="9.140625" style="1"/>
    <col min="14101" max="14101" width="8.5703125" style="1" customWidth="1"/>
    <col min="14102" max="14102" width="8.28515625" style="1" customWidth="1"/>
    <col min="14103" max="14103" width="8.5703125" style="1" customWidth="1"/>
    <col min="14104" max="14107" width="7.7109375" style="1" customWidth="1"/>
    <col min="14108" max="14108" width="11.7109375" style="1" customWidth="1"/>
    <col min="14109" max="14109" width="10.28515625" style="1" customWidth="1"/>
    <col min="14110" max="14110" width="10.5703125" style="1" customWidth="1"/>
    <col min="14111" max="14111" width="8" style="1" customWidth="1"/>
    <col min="14112" max="14119" width="7.7109375" style="1" customWidth="1"/>
    <col min="14120" max="14120" width="5.5703125" style="1" customWidth="1"/>
    <col min="14121" max="14121" width="8.42578125" style="1" customWidth="1"/>
    <col min="14122" max="14122" width="7.85546875" style="1" customWidth="1"/>
    <col min="14123" max="14123" width="8.85546875" style="1" customWidth="1"/>
    <col min="14124" max="14124" width="7.42578125" style="1" customWidth="1"/>
    <col min="14125" max="14125" width="6.85546875" style="1" customWidth="1"/>
    <col min="14126" max="14126" width="8.42578125" style="1" customWidth="1"/>
    <col min="14127" max="14128" width="6.85546875" style="1" customWidth="1"/>
    <col min="14129" max="14129" width="6.28515625" style="1" customWidth="1"/>
    <col min="14130" max="14130" width="6.5703125" style="1" customWidth="1"/>
    <col min="14131" max="14131" width="6.85546875" style="1" customWidth="1"/>
    <col min="14132" max="14132" width="7.7109375" style="1" customWidth="1"/>
    <col min="14133" max="14133" width="6" style="1" customWidth="1"/>
    <col min="14134" max="14336" width="9.140625" style="1"/>
    <col min="14337" max="14337" width="11.85546875" style="1" customWidth="1"/>
    <col min="14338" max="14338" width="7.7109375" style="1" customWidth="1"/>
    <col min="14339" max="14339" width="9.5703125" style="1" customWidth="1"/>
    <col min="14340" max="14340" width="7.7109375" style="1" customWidth="1"/>
    <col min="14341" max="14341" width="8.5703125" style="1" customWidth="1"/>
    <col min="14342" max="14343" width="7.7109375" style="1" customWidth="1"/>
    <col min="14344" max="14344" width="9.140625" style="1" customWidth="1"/>
    <col min="14345" max="14345" width="9.28515625" style="1" customWidth="1"/>
    <col min="14346" max="14346" width="8" style="1" customWidth="1"/>
    <col min="14347" max="14347" width="9.140625" style="1"/>
    <col min="14348" max="14348" width="7.7109375" style="1" customWidth="1"/>
    <col min="14349" max="14349" width="8" style="1" customWidth="1"/>
    <col min="14350" max="14354" width="7.7109375" style="1" customWidth="1"/>
    <col min="14355" max="14355" width="9.5703125" style="1" customWidth="1"/>
    <col min="14356" max="14356" width="9.140625" style="1"/>
    <col min="14357" max="14357" width="8.5703125" style="1" customWidth="1"/>
    <col min="14358" max="14358" width="8.28515625" style="1" customWidth="1"/>
    <col min="14359" max="14359" width="8.5703125" style="1" customWidth="1"/>
    <col min="14360" max="14363" width="7.7109375" style="1" customWidth="1"/>
    <col min="14364" max="14364" width="11.7109375" style="1" customWidth="1"/>
    <col min="14365" max="14365" width="10.28515625" style="1" customWidth="1"/>
    <col min="14366" max="14366" width="10.5703125" style="1" customWidth="1"/>
    <col min="14367" max="14367" width="8" style="1" customWidth="1"/>
    <col min="14368" max="14375" width="7.7109375" style="1" customWidth="1"/>
    <col min="14376" max="14376" width="5.5703125" style="1" customWidth="1"/>
    <col min="14377" max="14377" width="8.42578125" style="1" customWidth="1"/>
    <col min="14378" max="14378" width="7.85546875" style="1" customWidth="1"/>
    <col min="14379" max="14379" width="8.85546875" style="1" customWidth="1"/>
    <col min="14380" max="14380" width="7.42578125" style="1" customWidth="1"/>
    <col min="14381" max="14381" width="6.85546875" style="1" customWidth="1"/>
    <col min="14382" max="14382" width="8.42578125" style="1" customWidth="1"/>
    <col min="14383" max="14384" width="6.85546875" style="1" customWidth="1"/>
    <col min="14385" max="14385" width="6.28515625" style="1" customWidth="1"/>
    <col min="14386" max="14386" width="6.5703125" style="1" customWidth="1"/>
    <col min="14387" max="14387" width="6.85546875" style="1" customWidth="1"/>
    <col min="14388" max="14388" width="7.7109375" style="1" customWidth="1"/>
    <col min="14389" max="14389" width="6" style="1" customWidth="1"/>
    <col min="14390" max="14592" width="9.140625" style="1"/>
    <col min="14593" max="14593" width="11.85546875" style="1" customWidth="1"/>
    <col min="14594" max="14594" width="7.7109375" style="1" customWidth="1"/>
    <col min="14595" max="14595" width="9.5703125" style="1" customWidth="1"/>
    <col min="14596" max="14596" width="7.7109375" style="1" customWidth="1"/>
    <col min="14597" max="14597" width="8.5703125" style="1" customWidth="1"/>
    <col min="14598" max="14599" width="7.7109375" style="1" customWidth="1"/>
    <col min="14600" max="14600" width="9.140625" style="1" customWidth="1"/>
    <col min="14601" max="14601" width="9.28515625" style="1" customWidth="1"/>
    <col min="14602" max="14602" width="8" style="1" customWidth="1"/>
    <col min="14603" max="14603" width="9.140625" style="1"/>
    <col min="14604" max="14604" width="7.7109375" style="1" customWidth="1"/>
    <col min="14605" max="14605" width="8" style="1" customWidth="1"/>
    <col min="14606" max="14610" width="7.7109375" style="1" customWidth="1"/>
    <col min="14611" max="14611" width="9.5703125" style="1" customWidth="1"/>
    <col min="14612" max="14612" width="9.140625" style="1"/>
    <col min="14613" max="14613" width="8.5703125" style="1" customWidth="1"/>
    <col min="14614" max="14614" width="8.28515625" style="1" customWidth="1"/>
    <col min="14615" max="14615" width="8.5703125" style="1" customWidth="1"/>
    <col min="14616" max="14619" width="7.7109375" style="1" customWidth="1"/>
    <col min="14620" max="14620" width="11.7109375" style="1" customWidth="1"/>
    <col min="14621" max="14621" width="10.28515625" style="1" customWidth="1"/>
    <col min="14622" max="14622" width="10.5703125" style="1" customWidth="1"/>
    <col min="14623" max="14623" width="8" style="1" customWidth="1"/>
    <col min="14624" max="14631" width="7.7109375" style="1" customWidth="1"/>
    <col min="14632" max="14632" width="5.5703125" style="1" customWidth="1"/>
    <col min="14633" max="14633" width="8.42578125" style="1" customWidth="1"/>
    <col min="14634" max="14634" width="7.85546875" style="1" customWidth="1"/>
    <col min="14635" max="14635" width="8.85546875" style="1" customWidth="1"/>
    <col min="14636" max="14636" width="7.42578125" style="1" customWidth="1"/>
    <col min="14637" max="14637" width="6.85546875" style="1" customWidth="1"/>
    <col min="14638" max="14638" width="8.42578125" style="1" customWidth="1"/>
    <col min="14639" max="14640" width="6.85546875" style="1" customWidth="1"/>
    <col min="14641" max="14641" width="6.28515625" style="1" customWidth="1"/>
    <col min="14642" max="14642" width="6.5703125" style="1" customWidth="1"/>
    <col min="14643" max="14643" width="6.85546875" style="1" customWidth="1"/>
    <col min="14644" max="14644" width="7.7109375" style="1" customWidth="1"/>
    <col min="14645" max="14645" width="6" style="1" customWidth="1"/>
    <col min="14646" max="14848" width="9.140625" style="1"/>
    <col min="14849" max="14849" width="11.85546875" style="1" customWidth="1"/>
    <col min="14850" max="14850" width="7.7109375" style="1" customWidth="1"/>
    <col min="14851" max="14851" width="9.5703125" style="1" customWidth="1"/>
    <col min="14852" max="14852" width="7.7109375" style="1" customWidth="1"/>
    <col min="14853" max="14853" width="8.5703125" style="1" customWidth="1"/>
    <col min="14854" max="14855" width="7.7109375" style="1" customWidth="1"/>
    <col min="14856" max="14856" width="9.140625" style="1" customWidth="1"/>
    <col min="14857" max="14857" width="9.28515625" style="1" customWidth="1"/>
    <col min="14858" max="14858" width="8" style="1" customWidth="1"/>
    <col min="14859" max="14859" width="9.140625" style="1"/>
    <col min="14860" max="14860" width="7.7109375" style="1" customWidth="1"/>
    <col min="14861" max="14861" width="8" style="1" customWidth="1"/>
    <col min="14862" max="14866" width="7.7109375" style="1" customWidth="1"/>
    <col min="14867" max="14867" width="9.5703125" style="1" customWidth="1"/>
    <col min="14868" max="14868" width="9.140625" style="1"/>
    <col min="14869" max="14869" width="8.5703125" style="1" customWidth="1"/>
    <col min="14870" max="14870" width="8.28515625" style="1" customWidth="1"/>
    <col min="14871" max="14871" width="8.5703125" style="1" customWidth="1"/>
    <col min="14872" max="14875" width="7.7109375" style="1" customWidth="1"/>
    <col min="14876" max="14876" width="11.7109375" style="1" customWidth="1"/>
    <col min="14877" max="14877" width="10.28515625" style="1" customWidth="1"/>
    <col min="14878" max="14878" width="10.5703125" style="1" customWidth="1"/>
    <col min="14879" max="14879" width="8" style="1" customWidth="1"/>
    <col min="14880" max="14887" width="7.7109375" style="1" customWidth="1"/>
    <col min="14888" max="14888" width="5.5703125" style="1" customWidth="1"/>
    <col min="14889" max="14889" width="8.42578125" style="1" customWidth="1"/>
    <col min="14890" max="14890" width="7.85546875" style="1" customWidth="1"/>
    <col min="14891" max="14891" width="8.85546875" style="1" customWidth="1"/>
    <col min="14892" max="14892" width="7.42578125" style="1" customWidth="1"/>
    <col min="14893" max="14893" width="6.85546875" style="1" customWidth="1"/>
    <col min="14894" max="14894" width="8.42578125" style="1" customWidth="1"/>
    <col min="14895" max="14896" width="6.85546875" style="1" customWidth="1"/>
    <col min="14897" max="14897" width="6.28515625" style="1" customWidth="1"/>
    <col min="14898" max="14898" width="6.5703125" style="1" customWidth="1"/>
    <col min="14899" max="14899" width="6.85546875" style="1" customWidth="1"/>
    <col min="14900" max="14900" width="7.7109375" style="1" customWidth="1"/>
    <col min="14901" max="14901" width="6" style="1" customWidth="1"/>
    <col min="14902" max="15104" width="9.140625" style="1"/>
    <col min="15105" max="15105" width="11.85546875" style="1" customWidth="1"/>
    <col min="15106" max="15106" width="7.7109375" style="1" customWidth="1"/>
    <col min="15107" max="15107" width="9.5703125" style="1" customWidth="1"/>
    <col min="15108" max="15108" width="7.7109375" style="1" customWidth="1"/>
    <col min="15109" max="15109" width="8.5703125" style="1" customWidth="1"/>
    <col min="15110" max="15111" width="7.7109375" style="1" customWidth="1"/>
    <col min="15112" max="15112" width="9.140625" style="1" customWidth="1"/>
    <col min="15113" max="15113" width="9.28515625" style="1" customWidth="1"/>
    <col min="15114" max="15114" width="8" style="1" customWidth="1"/>
    <col min="15115" max="15115" width="9.140625" style="1"/>
    <col min="15116" max="15116" width="7.7109375" style="1" customWidth="1"/>
    <col min="15117" max="15117" width="8" style="1" customWidth="1"/>
    <col min="15118" max="15122" width="7.7109375" style="1" customWidth="1"/>
    <col min="15123" max="15123" width="9.5703125" style="1" customWidth="1"/>
    <col min="15124" max="15124" width="9.140625" style="1"/>
    <col min="15125" max="15125" width="8.5703125" style="1" customWidth="1"/>
    <col min="15126" max="15126" width="8.28515625" style="1" customWidth="1"/>
    <col min="15127" max="15127" width="8.5703125" style="1" customWidth="1"/>
    <col min="15128" max="15131" width="7.7109375" style="1" customWidth="1"/>
    <col min="15132" max="15132" width="11.7109375" style="1" customWidth="1"/>
    <col min="15133" max="15133" width="10.28515625" style="1" customWidth="1"/>
    <col min="15134" max="15134" width="10.5703125" style="1" customWidth="1"/>
    <col min="15135" max="15135" width="8" style="1" customWidth="1"/>
    <col min="15136" max="15143" width="7.7109375" style="1" customWidth="1"/>
    <col min="15144" max="15144" width="5.5703125" style="1" customWidth="1"/>
    <col min="15145" max="15145" width="8.42578125" style="1" customWidth="1"/>
    <col min="15146" max="15146" width="7.85546875" style="1" customWidth="1"/>
    <col min="15147" max="15147" width="8.85546875" style="1" customWidth="1"/>
    <col min="15148" max="15148" width="7.42578125" style="1" customWidth="1"/>
    <col min="15149" max="15149" width="6.85546875" style="1" customWidth="1"/>
    <col min="15150" max="15150" width="8.42578125" style="1" customWidth="1"/>
    <col min="15151" max="15152" width="6.85546875" style="1" customWidth="1"/>
    <col min="15153" max="15153" width="6.28515625" style="1" customWidth="1"/>
    <col min="15154" max="15154" width="6.5703125" style="1" customWidth="1"/>
    <col min="15155" max="15155" width="6.85546875" style="1" customWidth="1"/>
    <col min="15156" max="15156" width="7.7109375" style="1" customWidth="1"/>
    <col min="15157" max="15157" width="6" style="1" customWidth="1"/>
    <col min="15158" max="15360" width="9.140625" style="1"/>
    <col min="15361" max="15361" width="11.85546875" style="1" customWidth="1"/>
    <col min="15362" max="15362" width="7.7109375" style="1" customWidth="1"/>
    <col min="15363" max="15363" width="9.5703125" style="1" customWidth="1"/>
    <col min="15364" max="15364" width="7.7109375" style="1" customWidth="1"/>
    <col min="15365" max="15365" width="8.5703125" style="1" customWidth="1"/>
    <col min="15366" max="15367" width="7.7109375" style="1" customWidth="1"/>
    <col min="15368" max="15368" width="9.140625" style="1" customWidth="1"/>
    <col min="15369" max="15369" width="9.28515625" style="1" customWidth="1"/>
    <col min="15370" max="15370" width="8" style="1" customWidth="1"/>
    <col min="15371" max="15371" width="9.140625" style="1"/>
    <col min="15372" max="15372" width="7.7109375" style="1" customWidth="1"/>
    <col min="15373" max="15373" width="8" style="1" customWidth="1"/>
    <col min="15374" max="15378" width="7.7109375" style="1" customWidth="1"/>
    <col min="15379" max="15379" width="9.5703125" style="1" customWidth="1"/>
    <col min="15380" max="15380" width="9.140625" style="1"/>
    <col min="15381" max="15381" width="8.5703125" style="1" customWidth="1"/>
    <col min="15382" max="15382" width="8.28515625" style="1" customWidth="1"/>
    <col min="15383" max="15383" width="8.5703125" style="1" customWidth="1"/>
    <col min="15384" max="15387" width="7.7109375" style="1" customWidth="1"/>
    <col min="15388" max="15388" width="11.7109375" style="1" customWidth="1"/>
    <col min="15389" max="15389" width="10.28515625" style="1" customWidth="1"/>
    <col min="15390" max="15390" width="10.5703125" style="1" customWidth="1"/>
    <col min="15391" max="15391" width="8" style="1" customWidth="1"/>
    <col min="15392" max="15399" width="7.7109375" style="1" customWidth="1"/>
    <col min="15400" max="15400" width="5.5703125" style="1" customWidth="1"/>
    <col min="15401" max="15401" width="8.42578125" style="1" customWidth="1"/>
    <col min="15402" max="15402" width="7.85546875" style="1" customWidth="1"/>
    <col min="15403" max="15403" width="8.85546875" style="1" customWidth="1"/>
    <col min="15404" max="15404" width="7.42578125" style="1" customWidth="1"/>
    <col min="15405" max="15405" width="6.85546875" style="1" customWidth="1"/>
    <col min="15406" max="15406" width="8.42578125" style="1" customWidth="1"/>
    <col min="15407" max="15408" width="6.85546875" style="1" customWidth="1"/>
    <col min="15409" max="15409" width="6.28515625" style="1" customWidth="1"/>
    <col min="15410" max="15410" width="6.5703125" style="1" customWidth="1"/>
    <col min="15411" max="15411" width="6.85546875" style="1" customWidth="1"/>
    <col min="15412" max="15412" width="7.7109375" style="1" customWidth="1"/>
    <col min="15413" max="15413" width="6" style="1" customWidth="1"/>
    <col min="15414" max="15616" width="9.140625" style="1"/>
    <col min="15617" max="15617" width="11.85546875" style="1" customWidth="1"/>
    <col min="15618" max="15618" width="7.7109375" style="1" customWidth="1"/>
    <col min="15619" max="15619" width="9.5703125" style="1" customWidth="1"/>
    <col min="15620" max="15620" width="7.7109375" style="1" customWidth="1"/>
    <col min="15621" max="15621" width="8.5703125" style="1" customWidth="1"/>
    <col min="15622" max="15623" width="7.7109375" style="1" customWidth="1"/>
    <col min="15624" max="15624" width="9.140625" style="1" customWidth="1"/>
    <col min="15625" max="15625" width="9.28515625" style="1" customWidth="1"/>
    <col min="15626" max="15626" width="8" style="1" customWidth="1"/>
    <col min="15627" max="15627" width="9.140625" style="1"/>
    <col min="15628" max="15628" width="7.7109375" style="1" customWidth="1"/>
    <col min="15629" max="15629" width="8" style="1" customWidth="1"/>
    <col min="15630" max="15634" width="7.7109375" style="1" customWidth="1"/>
    <col min="15635" max="15635" width="9.5703125" style="1" customWidth="1"/>
    <col min="15636" max="15636" width="9.140625" style="1"/>
    <col min="15637" max="15637" width="8.5703125" style="1" customWidth="1"/>
    <col min="15638" max="15638" width="8.28515625" style="1" customWidth="1"/>
    <col min="15639" max="15639" width="8.5703125" style="1" customWidth="1"/>
    <col min="15640" max="15643" width="7.7109375" style="1" customWidth="1"/>
    <col min="15644" max="15644" width="11.7109375" style="1" customWidth="1"/>
    <col min="15645" max="15645" width="10.28515625" style="1" customWidth="1"/>
    <col min="15646" max="15646" width="10.5703125" style="1" customWidth="1"/>
    <col min="15647" max="15647" width="8" style="1" customWidth="1"/>
    <col min="15648" max="15655" width="7.7109375" style="1" customWidth="1"/>
    <col min="15656" max="15656" width="5.5703125" style="1" customWidth="1"/>
    <col min="15657" max="15657" width="8.42578125" style="1" customWidth="1"/>
    <col min="15658" max="15658" width="7.85546875" style="1" customWidth="1"/>
    <col min="15659" max="15659" width="8.85546875" style="1" customWidth="1"/>
    <col min="15660" max="15660" width="7.42578125" style="1" customWidth="1"/>
    <col min="15661" max="15661" width="6.85546875" style="1" customWidth="1"/>
    <col min="15662" max="15662" width="8.42578125" style="1" customWidth="1"/>
    <col min="15663" max="15664" width="6.85546875" style="1" customWidth="1"/>
    <col min="15665" max="15665" width="6.28515625" style="1" customWidth="1"/>
    <col min="15666" max="15666" width="6.5703125" style="1" customWidth="1"/>
    <col min="15667" max="15667" width="6.85546875" style="1" customWidth="1"/>
    <col min="15668" max="15668" width="7.7109375" style="1" customWidth="1"/>
    <col min="15669" max="15669" width="6" style="1" customWidth="1"/>
    <col min="15670" max="15872" width="9.140625" style="1"/>
    <col min="15873" max="15873" width="11.85546875" style="1" customWidth="1"/>
    <col min="15874" max="15874" width="7.7109375" style="1" customWidth="1"/>
    <col min="15875" max="15875" width="9.5703125" style="1" customWidth="1"/>
    <col min="15876" max="15876" width="7.7109375" style="1" customWidth="1"/>
    <col min="15877" max="15877" width="8.5703125" style="1" customWidth="1"/>
    <col min="15878" max="15879" width="7.7109375" style="1" customWidth="1"/>
    <col min="15880" max="15880" width="9.140625" style="1" customWidth="1"/>
    <col min="15881" max="15881" width="9.28515625" style="1" customWidth="1"/>
    <col min="15882" max="15882" width="8" style="1" customWidth="1"/>
    <col min="15883" max="15883" width="9.140625" style="1"/>
    <col min="15884" max="15884" width="7.7109375" style="1" customWidth="1"/>
    <col min="15885" max="15885" width="8" style="1" customWidth="1"/>
    <col min="15886" max="15890" width="7.7109375" style="1" customWidth="1"/>
    <col min="15891" max="15891" width="9.5703125" style="1" customWidth="1"/>
    <col min="15892" max="15892" width="9.140625" style="1"/>
    <col min="15893" max="15893" width="8.5703125" style="1" customWidth="1"/>
    <col min="15894" max="15894" width="8.28515625" style="1" customWidth="1"/>
    <col min="15895" max="15895" width="8.5703125" style="1" customWidth="1"/>
    <col min="15896" max="15899" width="7.7109375" style="1" customWidth="1"/>
    <col min="15900" max="15900" width="11.7109375" style="1" customWidth="1"/>
    <col min="15901" max="15901" width="10.28515625" style="1" customWidth="1"/>
    <col min="15902" max="15902" width="10.5703125" style="1" customWidth="1"/>
    <col min="15903" max="15903" width="8" style="1" customWidth="1"/>
    <col min="15904" max="15911" width="7.7109375" style="1" customWidth="1"/>
    <col min="15912" max="15912" width="5.5703125" style="1" customWidth="1"/>
    <col min="15913" max="15913" width="8.42578125" style="1" customWidth="1"/>
    <col min="15914" max="15914" width="7.85546875" style="1" customWidth="1"/>
    <col min="15915" max="15915" width="8.85546875" style="1" customWidth="1"/>
    <col min="15916" max="15916" width="7.42578125" style="1" customWidth="1"/>
    <col min="15917" max="15917" width="6.85546875" style="1" customWidth="1"/>
    <col min="15918" max="15918" width="8.42578125" style="1" customWidth="1"/>
    <col min="15919" max="15920" width="6.85546875" style="1" customWidth="1"/>
    <col min="15921" max="15921" width="6.28515625" style="1" customWidth="1"/>
    <col min="15922" max="15922" width="6.5703125" style="1" customWidth="1"/>
    <col min="15923" max="15923" width="6.85546875" style="1" customWidth="1"/>
    <col min="15924" max="15924" width="7.7109375" style="1" customWidth="1"/>
    <col min="15925" max="15925" width="6" style="1" customWidth="1"/>
    <col min="15926" max="16128" width="9.140625" style="1"/>
    <col min="16129" max="16129" width="11.85546875" style="1" customWidth="1"/>
    <col min="16130" max="16130" width="7.7109375" style="1" customWidth="1"/>
    <col min="16131" max="16131" width="9.5703125" style="1" customWidth="1"/>
    <col min="16132" max="16132" width="7.7109375" style="1" customWidth="1"/>
    <col min="16133" max="16133" width="8.5703125" style="1" customWidth="1"/>
    <col min="16134" max="16135" width="7.7109375" style="1" customWidth="1"/>
    <col min="16136" max="16136" width="9.140625" style="1" customWidth="1"/>
    <col min="16137" max="16137" width="9.28515625" style="1" customWidth="1"/>
    <col min="16138" max="16138" width="8" style="1" customWidth="1"/>
    <col min="16139" max="16139" width="9.140625" style="1"/>
    <col min="16140" max="16140" width="7.7109375" style="1" customWidth="1"/>
    <col min="16141" max="16141" width="8" style="1" customWidth="1"/>
    <col min="16142" max="16146" width="7.7109375" style="1" customWidth="1"/>
    <col min="16147" max="16147" width="9.5703125" style="1" customWidth="1"/>
    <col min="16148" max="16148" width="9.140625" style="1"/>
    <col min="16149" max="16149" width="8.5703125" style="1" customWidth="1"/>
    <col min="16150" max="16150" width="8.28515625" style="1" customWidth="1"/>
    <col min="16151" max="16151" width="8.5703125" style="1" customWidth="1"/>
    <col min="16152" max="16155" width="7.7109375" style="1" customWidth="1"/>
    <col min="16156" max="16156" width="11.7109375" style="1" customWidth="1"/>
    <col min="16157" max="16157" width="10.28515625" style="1" customWidth="1"/>
    <col min="16158" max="16158" width="10.5703125" style="1" customWidth="1"/>
    <col min="16159" max="16159" width="8" style="1" customWidth="1"/>
    <col min="16160" max="16167" width="7.7109375" style="1" customWidth="1"/>
    <col min="16168" max="16168" width="5.5703125" style="1" customWidth="1"/>
    <col min="16169" max="16169" width="8.42578125" style="1" customWidth="1"/>
    <col min="16170" max="16170" width="7.85546875" style="1" customWidth="1"/>
    <col min="16171" max="16171" width="8.85546875" style="1" customWidth="1"/>
    <col min="16172" max="16172" width="7.42578125" style="1" customWidth="1"/>
    <col min="16173" max="16173" width="6.85546875" style="1" customWidth="1"/>
    <col min="16174" max="16174" width="8.42578125" style="1" customWidth="1"/>
    <col min="16175" max="16176" width="6.85546875" style="1" customWidth="1"/>
    <col min="16177" max="16177" width="6.28515625" style="1" customWidth="1"/>
    <col min="16178" max="16178" width="6.5703125" style="1" customWidth="1"/>
    <col min="16179" max="16179" width="6.85546875" style="1" customWidth="1"/>
    <col min="16180" max="16180" width="7.7109375" style="1" customWidth="1"/>
    <col min="16181" max="16181" width="6" style="1" customWidth="1"/>
    <col min="16182" max="16384" width="9.140625" style="1"/>
  </cols>
  <sheetData>
    <row r="1" spans="1:53" ht="26.25" customHeight="1" thickTop="1" x14ac:dyDescent="0.3">
      <c r="A1" s="3" t="s">
        <v>1</v>
      </c>
      <c r="B1" s="4"/>
      <c r="C1" s="4"/>
      <c r="D1" s="4"/>
      <c r="E1" s="4"/>
      <c r="F1" s="4"/>
      <c r="G1" s="4"/>
      <c r="H1" s="5"/>
      <c r="I1" s="5"/>
      <c r="J1" s="5"/>
      <c r="K1" s="5"/>
      <c r="L1" s="5"/>
      <c r="M1" s="5"/>
      <c r="N1" s="5"/>
      <c r="O1" s="5"/>
      <c r="P1" s="5"/>
      <c r="Q1" s="752">
        <f>AF1</f>
        <v>0</v>
      </c>
      <c r="R1" s="753"/>
      <c r="S1" s="6"/>
      <c r="T1" s="6"/>
      <c r="U1" s="6"/>
      <c r="V1" s="7"/>
      <c r="W1" s="695" t="str">
        <f>IF(danni!A25=0,"",IF(danni!A25=1,"К",IF(danni!A25=8,"З","")))</f>
        <v/>
      </c>
      <c r="X1" s="8"/>
      <c r="Y1" s="9"/>
      <c r="Z1" s="10"/>
      <c r="AA1" s="665">
        <f>danni!A26</f>
        <v>0</v>
      </c>
      <c r="AB1" s="666"/>
      <c r="AC1" s="11"/>
      <c r="AD1" s="12"/>
      <c r="AE1" s="13"/>
      <c r="AF1" s="700">
        <f>danni!A27</f>
        <v>0</v>
      </c>
      <c r="AG1" s="701"/>
      <c r="AH1" s="701"/>
      <c r="AI1" s="702"/>
      <c r="AJ1" s="14"/>
      <c r="AK1" s="5"/>
      <c r="AL1" s="5"/>
      <c r="AM1" s="5"/>
      <c r="AN1" s="13"/>
      <c r="AO1" s="764">
        <f>danni!A3</f>
        <v>0</v>
      </c>
      <c r="AP1" s="765"/>
      <c r="AQ1" s="765"/>
      <c r="AR1" s="765"/>
      <c r="AS1" s="765"/>
      <c r="AT1" s="765"/>
      <c r="AU1" s="765"/>
      <c r="AV1" s="765"/>
      <c r="AW1" s="765"/>
      <c r="AX1" s="765"/>
      <c r="AY1" s="765"/>
      <c r="AZ1" s="765"/>
      <c r="BA1" s="766"/>
    </row>
    <row r="2" spans="1:53" ht="21" customHeight="1" x14ac:dyDescent="0.3">
      <c r="A2" s="16"/>
      <c r="B2" s="17"/>
      <c r="C2" s="17"/>
      <c r="D2" s="17"/>
      <c r="E2" s="17"/>
      <c r="F2" s="17"/>
      <c r="G2" s="17"/>
      <c r="H2" s="17"/>
      <c r="I2" s="2"/>
      <c r="J2" s="2"/>
      <c r="K2" s="2"/>
      <c r="L2" s="2"/>
      <c r="M2" s="2"/>
      <c r="N2" s="2"/>
      <c r="O2" s="2"/>
      <c r="P2" s="2"/>
      <c r="Q2" s="754"/>
      <c r="R2" s="755"/>
      <c r="S2" s="2" t="s">
        <v>2</v>
      </c>
      <c r="T2" s="2"/>
      <c r="U2" s="2"/>
      <c r="V2" s="18"/>
      <c r="W2" s="696"/>
      <c r="X2" s="19" t="s">
        <v>3</v>
      </c>
      <c r="Y2" s="20"/>
      <c r="Z2" s="20"/>
      <c r="AA2" s="667"/>
      <c r="AB2" s="668"/>
      <c r="AC2" s="22" t="s">
        <v>4</v>
      </c>
      <c r="AD2" s="2"/>
      <c r="AE2" s="18"/>
      <c r="AF2" s="703"/>
      <c r="AG2" s="704"/>
      <c r="AH2" s="704"/>
      <c r="AI2" s="705"/>
      <c r="AJ2" s="2" t="s">
        <v>5</v>
      </c>
      <c r="AK2" s="2"/>
      <c r="AL2" s="2"/>
      <c r="AM2" s="2"/>
      <c r="AN2" s="18"/>
      <c r="AO2" s="658"/>
      <c r="AP2" s="659"/>
      <c r="AQ2" s="659"/>
      <c r="AR2" s="659"/>
      <c r="AS2" s="659"/>
      <c r="AT2" s="659"/>
      <c r="AU2" s="659"/>
      <c r="AV2" s="659"/>
      <c r="AW2" s="659"/>
      <c r="AX2" s="659"/>
      <c r="AY2" s="659"/>
      <c r="AZ2" s="659"/>
      <c r="BA2" s="767"/>
    </row>
    <row r="3" spans="1:53" ht="19.5" customHeight="1" thickBot="1" x14ac:dyDescent="0.4">
      <c r="A3" s="221"/>
      <c r="C3" s="2"/>
      <c r="D3" s="25" t="s">
        <v>6</v>
      </c>
      <c r="E3" s="25"/>
      <c r="F3" s="25"/>
      <c r="G3" s="26"/>
      <c r="H3" s="27" t="s">
        <v>7</v>
      </c>
      <c r="I3" s="28"/>
      <c r="J3" s="28"/>
      <c r="K3" s="28"/>
      <c r="L3" s="2"/>
      <c r="M3" s="2"/>
      <c r="N3" s="2"/>
      <c r="O3" s="2"/>
      <c r="P3" s="2"/>
      <c r="Q3" s="2"/>
      <c r="R3" s="24"/>
      <c r="S3" s="2"/>
      <c r="T3" s="2"/>
      <c r="U3" s="2"/>
      <c r="V3" s="29"/>
      <c r="W3" s="697"/>
      <c r="X3" s="30"/>
      <c r="Y3" s="20"/>
      <c r="Z3" s="20"/>
      <c r="AA3" s="698"/>
      <c r="AB3" s="699"/>
      <c r="AC3" s="31" t="s">
        <v>8</v>
      </c>
      <c r="AD3" s="32" t="s">
        <v>8</v>
      </c>
      <c r="AE3" s="29"/>
      <c r="AF3" s="706"/>
      <c r="AG3" s="707"/>
      <c r="AH3" s="707"/>
      <c r="AI3" s="708"/>
      <c r="AJ3" s="33"/>
      <c r="AK3" s="34"/>
      <c r="AL3" s="34"/>
      <c r="AM3" s="34"/>
      <c r="AN3" s="29"/>
      <c r="AO3" s="761"/>
      <c r="AP3" s="762"/>
      <c r="AQ3" s="762"/>
      <c r="AR3" s="762"/>
      <c r="AS3" s="762"/>
      <c r="AT3" s="762"/>
      <c r="AU3" s="762"/>
      <c r="AV3" s="762"/>
      <c r="AW3" s="762"/>
      <c r="AX3" s="762"/>
      <c r="AY3" s="762"/>
      <c r="AZ3" s="762"/>
      <c r="BA3" s="768"/>
    </row>
    <row r="4" spans="1:53" ht="20.25" customHeight="1" x14ac:dyDescent="0.3">
      <c r="A4" s="36" t="s">
        <v>9</v>
      </c>
      <c r="B4" s="25"/>
      <c r="C4" s="25"/>
      <c r="D4" s="25"/>
      <c r="E4" s="25"/>
      <c r="F4" s="25"/>
      <c r="G4" s="25"/>
      <c r="H4" s="25" t="s">
        <v>10</v>
      </c>
      <c r="I4" s="2"/>
      <c r="J4" s="2"/>
      <c r="K4" s="2"/>
      <c r="L4" s="2"/>
      <c r="M4" s="2"/>
      <c r="N4" s="2"/>
      <c r="O4" s="2"/>
      <c r="P4" s="2"/>
      <c r="Q4" s="2"/>
      <c r="R4" s="24"/>
      <c r="S4" s="37"/>
      <c r="T4" s="38"/>
      <c r="U4" s="38"/>
      <c r="V4" s="2"/>
      <c r="W4" s="655">
        <f>danni!A10</f>
        <v>0</v>
      </c>
      <c r="X4" s="656"/>
      <c r="Y4" s="656"/>
      <c r="Z4" s="656"/>
      <c r="AA4" s="656"/>
      <c r="AB4" s="656"/>
      <c r="AC4" s="656"/>
      <c r="AD4" s="656"/>
      <c r="AE4" s="656"/>
      <c r="AF4" s="657"/>
      <c r="AG4" s="41"/>
      <c r="AH4" s="20"/>
      <c r="AI4" s="20"/>
      <c r="AJ4" s="2"/>
      <c r="AK4" s="2"/>
      <c r="AL4" s="2"/>
      <c r="AM4" s="2"/>
      <c r="AN4" s="2"/>
      <c r="AO4" s="42" t="s">
        <v>11</v>
      </c>
      <c r="AP4" s="43"/>
      <c r="AQ4" s="43" t="s">
        <v>12</v>
      </c>
      <c r="AR4" s="43"/>
      <c r="AS4" s="43" t="s">
        <v>13</v>
      </c>
      <c r="AT4" s="43"/>
      <c r="AU4" s="43"/>
      <c r="AV4" s="44"/>
      <c r="AW4" s="45" t="s">
        <v>14</v>
      </c>
      <c r="AX4" s="43"/>
      <c r="AY4" s="43"/>
      <c r="AZ4" s="44"/>
      <c r="BA4" s="759" t="str">
        <f>IF(OR(danni!A22=FALSE,danni!A22=0),"",danni!A21)</f>
        <v/>
      </c>
    </row>
    <row r="5" spans="1:53" ht="18.75" customHeight="1" x14ac:dyDescent="0.3">
      <c r="A5" s="46" t="s">
        <v>15</v>
      </c>
      <c r="C5" s="2"/>
      <c r="D5" s="2"/>
      <c r="E5" s="2"/>
      <c r="F5" s="2"/>
      <c r="G5" s="47" t="s">
        <v>16</v>
      </c>
      <c r="H5" s="2"/>
      <c r="I5" s="2"/>
      <c r="J5" s="2"/>
      <c r="K5" s="2"/>
      <c r="L5" s="2"/>
      <c r="M5" s="2"/>
      <c r="N5" s="2"/>
      <c r="O5" s="2"/>
      <c r="P5" s="2"/>
      <c r="Q5" s="2"/>
      <c r="R5" s="24"/>
      <c r="S5" s="48" t="s">
        <v>17</v>
      </c>
      <c r="T5" s="2"/>
      <c r="U5" s="2"/>
      <c r="V5" s="2"/>
      <c r="W5" s="658"/>
      <c r="X5" s="659"/>
      <c r="Y5" s="659"/>
      <c r="Z5" s="659"/>
      <c r="AA5" s="659"/>
      <c r="AB5" s="659"/>
      <c r="AC5" s="659"/>
      <c r="AD5" s="659"/>
      <c r="AE5" s="659"/>
      <c r="AF5" s="660"/>
      <c r="AG5" s="49" t="s">
        <v>18</v>
      </c>
      <c r="AH5" s="20"/>
      <c r="AI5" s="20"/>
      <c r="AJ5" s="2"/>
      <c r="AK5" s="2"/>
      <c r="AL5" s="2"/>
      <c r="AM5" s="2"/>
      <c r="AN5" s="2"/>
      <c r="AO5" s="658" t="str">
        <f>IF(OR(danni!A22=FALSE,danni!A22=0),"",danni!A18)</f>
        <v/>
      </c>
      <c r="AP5" s="660"/>
      <c r="AQ5" s="658" t="str">
        <f>IF(OR(danni!A22=FALSE,danni!A22=0),"",danni!A19)</f>
        <v/>
      </c>
      <c r="AR5" s="660"/>
      <c r="AS5" s="658" t="str">
        <f>IF(OR(danni!A22=FALSE,danni!A22=0),"",danni!A20)</f>
        <v/>
      </c>
      <c r="AT5" s="659"/>
      <c r="AU5" s="659"/>
      <c r="AV5" s="660"/>
      <c r="AW5" s="49"/>
      <c r="AX5" s="20" t="s">
        <v>19</v>
      </c>
      <c r="AY5" s="20"/>
      <c r="AZ5" s="23"/>
      <c r="BA5" s="653"/>
    </row>
    <row r="6" spans="1:53" ht="21" customHeight="1" thickBot="1" x14ac:dyDescent="0.35">
      <c r="A6" s="52" t="s">
        <v>20</v>
      </c>
      <c r="B6" s="53"/>
      <c r="C6" s="53"/>
      <c r="D6" s="53"/>
      <c r="E6" s="53"/>
      <c r="F6" s="53"/>
      <c r="G6" s="53" t="s">
        <v>15</v>
      </c>
      <c r="H6" s="53"/>
      <c r="I6" s="54"/>
      <c r="J6" s="54"/>
      <c r="K6" s="54"/>
      <c r="L6" s="54"/>
      <c r="M6" s="54"/>
      <c r="N6" s="54"/>
      <c r="O6" s="54"/>
      <c r="P6" s="54"/>
      <c r="Q6" s="54"/>
      <c r="R6" s="55"/>
      <c r="S6" s="34"/>
      <c r="T6" s="34"/>
      <c r="U6" s="34"/>
      <c r="V6" s="29"/>
      <c r="W6" s="761"/>
      <c r="X6" s="762"/>
      <c r="Y6" s="762"/>
      <c r="Z6" s="762"/>
      <c r="AA6" s="762"/>
      <c r="AB6" s="762"/>
      <c r="AC6" s="762"/>
      <c r="AD6" s="762"/>
      <c r="AE6" s="762"/>
      <c r="AF6" s="763"/>
      <c r="AG6" s="49" t="s">
        <v>21</v>
      </c>
      <c r="AH6" s="20"/>
      <c r="AI6" s="20"/>
      <c r="AJ6" s="2"/>
      <c r="AK6" s="2"/>
      <c r="AL6" s="2"/>
      <c r="AM6" s="2"/>
      <c r="AN6" s="2"/>
      <c r="AO6" s="761"/>
      <c r="AP6" s="763"/>
      <c r="AQ6" s="761"/>
      <c r="AR6" s="763"/>
      <c r="AS6" s="761"/>
      <c r="AT6" s="762"/>
      <c r="AU6" s="762"/>
      <c r="AV6" s="763"/>
      <c r="AW6" s="49"/>
      <c r="AX6" s="20" t="s">
        <v>22</v>
      </c>
      <c r="AY6" s="20"/>
      <c r="AZ6" s="23"/>
      <c r="BA6" s="760"/>
    </row>
    <row r="7" spans="1:53" ht="25.5" customHeight="1" thickTop="1" x14ac:dyDescent="0.3">
      <c r="A7" s="56" t="s">
        <v>23</v>
      </c>
      <c r="B7" s="664" t="s">
        <v>24</v>
      </c>
      <c r="C7" s="664"/>
      <c r="D7" s="664"/>
      <c r="E7" s="664"/>
      <c r="F7" s="664"/>
      <c r="G7" s="664"/>
      <c r="H7" s="756"/>
      <c r="I7" s="695">
        <f>IF(danni!A13=FALSE,0,1)</f>
        <v>0</v>
      </c>
      <c r="J7" s="57"/>
      <c r="K7" s="20"/>
      <c r="L7" s="20"/>
      <c r="M7" s="658">
        <f>danni!A11</f>
        <v>0</v>
      </c>
      <c r="N7" s="659"/>
      <c r="O7" s="659"/>
      <c r="P7" s="659"/>
      <c r="Q7" s="659"/>
      <c r="R7" s="659"/>
      <c r="S7" s="659"/>
      <c r="T7" s="659"/>
      <c r="U7" s="659"/>
      <c r="V7" s="659"/>
      <c r="W7" s="659"/>
      <c r="X7" s="659"/>
      <c r="Y7" s="660"/>
      <c r="Z7" s="58"/>
      <c r="AB7" s="59"/>
      <c r="AC7" s="655">
        <f>danni!A12</f>
        <v>0</v>
      </c>
      <c r="AD7" s="657"/>
      <c r="AE7" s="61"/>
      <c r="AF7" s="62"/>
      <c r="AG7" s="38"/>
      <c r="AH7" s="60"/>
      <c r="AI7" s="655" t="str">
        <f>IF(danni!A16="","",danni!A16)</f>
        <v/>
      </c>
      <c r="AJ7" s="656"/>
      <c r="AK7" s="656"/>
      <c r="AL7" s="657"/>
      <c r="AM7" s="39"/>
      <c r="AN7" s="38"/>
      <c r="AO7" s="38"/>
      <c r="AP7" s="655" t="str">
        <f>IF(danni!A17="","",danni!A17)</f>
        <v/>
      </c>
      <c r="AQ7" s="656"/>
      <c r="AR7" s="656"/>
      <c r="AS7" s="656"/>
      <c r="AT7" s="656"/>
      <c r="AU7" s="656"/>
      <c r="AV7" s="656"/>
      <c r="AW7" s="656"/>
      <c r="AX7" s="656"/>
      <c r="AY7" s="656"/>
      <c r="AZ7" s="656"/>
      <c r="BA7" s="769"/>
    </row>
    <row r="8" spans="1:53" ht="19.5" customHeight="1" x14ac:dyDescent="0.3">
      <c r="A8" s="64"/>
      <c r="B8" s="640" t="s">
        <v>25</v>
      </c>
      <c r="C8" s="640"/>
      <c r="D8" s="640"/>
      <c r="E8" s="640"/>
      <c r="F8" s="640"/>
      <c r="G8" s="640"/>
      <c r="H8" s="641"/>
      <c r="I8" s="696"/>
      <c r="J8" s="49" t="s">
        <v>26</v>
      </c>
      <c r="K8" s="20"/>
      <c r="L8" s="20"/>
      <c r="M8" s="658"/>
      <c r="N8" s="659"/>
      <c r="O8" s="659"/>
      <c r="P8" s="659"/>
      <c r="Q8" s="659"/>
      <c r="R8" s="659"/>
      <c r="S8" s="659"/>
      <c r="T8" s="659"/>
      <c r="U8" s="659"/>
      <c r="V8" s="659"/>
      <c r="W8" s="659"/>
      <c r="X8" s="659"/>
      <c r="Y8" s="660"/>
      <c r="Z8" s="21" t="s">
        <v>27</v>
      </c>
      <c r="AB8" s="2"/>
      <c r="AC8" s="658"/>
      <c r="AD8" s="660"/>
      <c r="AE8" s="1" t="s">
        <v>28</v>
      </c>
      <c r="AF8" s="65"/>
      <c r="AG8" s="2"/>
      <c r="AH8" s="18"/>
      <c r="AI8" s="658"/>
      <c r="AJ8" s="659"/>
      <c r="AK8" s="659"/>
      <c r="AL8" s="660"/>
      <c r="AM8" s="66" t="s">
        <v>29</v>
      </c>
      <c r="AN8" s="2"/>
      <c r="AO8" s="2"/>
      <c r="AP8" s="658"/>
      <c r="AQ8" s="659"/>
      <c r="AR8" s="659"/>
      <c r="AS8" s="659"/>
      <c r="AT8" s="659"/>
      <c r="AU8" s="659"/>
      <c r="AV8" s="659"/>
      <c r="AW8" s="659"/>
      <c r="AX8" s="659"/>
      <c r="AY8" s="659"/>
      <c r="AZ8" s="659"/>
      <c r="BA8" s="767"/>
    </row>
    <row r="9" spans="1:53" ht="19.5" customHeight="1" thickBot="1" x14ac:dyDescent="0.35">
      <c r="A9" s="67"/>
      <c r="B9" s="757" t="s">
        <v>30</v>
      </c>
      <c r="C9" s="757"/>
      <c r="D9" s="757"/>
      <c r="E9" s="757"/>
      <c r="F9" s="757"/>
      <c r="G9" s="757"/>
      <c r="H9" s="758"/>
      <c r="I9" s="697"/>
      <c r="J9" s="30"/>
      <c r="K9" s="68"/>
      <c r="L9" s="20"/>
      <c r="M9" s="761"/>
      <c r="N9" s="762"/>
      <c r="O9" s="762"/>
      <c r="P9" s="762"/>
      <c r="Q9" s="762"/>
      <c r="R9" s="762"/>
      <c r="S9" s="762"/>
      <c r="T9" s="762"/>
      <c r="U9" s="762"/>
      <c r="V9" s="762"/>
      <c r="W9" s="762"/>
      <c r="X9" s="762"/>
      <c r="Y9" s="763"/>
      <c r="Z9" s="33"/>
      <c r="AB9" s="34"/>
      <c r="AC9" s="761"/>
      <c r="AD9" s="763"/>
      <c r="AE9" s="69"/>
      <c r="AF9" s="70"/>
      <c r="AG9" s="34"/>
      <c r="AH9" s="29"/>
      <c r="AI9" s="761"/>
      <c r="AJ9" s="762"/>
      <c r="AK9" s="762"/>
      <c r="AL9" s="763"/>
      <c r="AM9" s="33"/>
      <c r="AN9" s="34"/>
      <c r="AO9" s="34"/>
      <c r="AP9" s="761"/>
      <c r="AQ9" s="762"/>
      <c r="AR9" s="762"/>
      <c r="AS9" s="762"/>
      <c r="AT9" s="762"/>
      <c r="AU9" s="762"/>
      <c r="AV9" s="762"/>
      <c r="AW9" s="762"/>
      <c r="AX9" s="762"/>
      <c r="AY9" s="762"/>
      <c r="AZ9" s="762"/>
      <c r="BA9" s="768"/>
    </row>
    <row r="10" spans="1:53" ht="18.75" customHeight="1" x14ac:dyDescent="0.3">
      <c r="A10" s="37"/>
      <c r="B10" s="38"/>
      <c r="C10" s="38"/>
      <c r="D10" s="38"/>
      <c r="E10" s="655" t="str">
        <f>IF(danni!A15="","",danni!A15)</f>
        <v/>
      </c>
      <c r="F10" s="656"/>
      <c r="G10" s="656"/>
      <c r="H10" s="656"/>
      <c r="I10" s="656"/>
      <c r="J10" s="656"/>
      <c r="K10" s="656"/>
      <c r="L10" s="656"/>
      <c r="M10" s="656"/>
      <c r="N10" s="656"/>
      <c r="O10" s="656"/>
      <c r="P10" s="656"/>
      <c r="Q10" s="656"/>
      <c r="R10" s="657"/>
      <c r="S10" s="39"/>
      <c r="T10" s="38"/>
      <c r="U10" s="38"/>
      <c r="V10" s="38"/>
      <c r="W10" s="38"/>
      <c r="X10" s="38"/>
      <c r="Y10" s="38"/>
      <c r="Z10" s="38"/>
      <c r="AA10" s="655" t="str">
        <f>IF(danni!A14="","",danni!A14)</f>
        <v/>
      </c>
      <c r="AB10" s="656"/>
      <c r="AC10" s="656"/>
      <c r="AD10" s="656"/>
      <c r="AE10" s="656"/>
      <c r="AF10" s="656"/>
      <c r="AG10" s="656"/>
      <c r="AH10" s="656"/>
      <c r="AI10" s="656"/>
      <c r="AJ10" s="656"/>
      <c r="AK10" s="656"/>
      <c r="AL10" s="656"/>
      <c r="AM10" s="656"/>
      <c r="AN10" s="656"/>
      <c r="AO10" s="656"/>
      <c r="AP10" s="656"/>
      <c r="AQ10" s="656"/>
      <c r="AR10" s="656"/>
      <c r="AS10" s="656"/>
      <c r="AT10" s="656"/>
      <c r="AU10" s="656"/>
      <c r="AV10" s="657"/>
      <c r="AW10" s="49"/>
      <c r="AX10" s="20"/>
      <c r="AY10" s="20"/>
      <c r="AZ10" s="20"/>
      <c r="BA10" s="51"/>
    </row>
    <row r="11" spans="1:53" ht="21" customHeight="1" x14ac:dyDescent="0.3">
      <c r="A11" s="72" t="s">
        <v>31</v>
      </c>
      <c r="C11" s="2"/>
      <c r="D11" s="2"/>
      <c r="E11" s="658"/>
      <c r="F11" s="659"/>
      <c r="G11" s="659"/>
      <c r="H11" s="659"/>
      <c r="I11" s="659"/>
      <c r="J11" s="659"/>
      <c r="K11" s="659"/>
      <c r="L11" s="659"/>
      <c r="M11" s="659"/>
      <c r="N11" s="659"/>
      <c r="O11" s="659"/>
      <c r="P11" s="659"/>
      <c r="Q11" s="659"/>
      <c r="R11" s="660"/>
      <c r="S11" s="74" t="s">
        <v>32</v>
      </c>
      <c r="T11" s="2"/>
      <c r="U11" s="2"/>
      <c r="V11" s="2"/>
      <c r="W11" s="2"/>
      <c r="X11" s="2"/>
      <c r="Y11" s="2"/>
      <c r="Z11" s="2"/>
      <c r="AA11" s="658"/>
      <c r="AB11" s="659"/>
      <c r="AC11" s="659"/>
      <c r="AD11" s="659"/>
      <c r="AE11" s="659"/>
      <c r="AF11" s="659"/>
      <c r="AG11" s="659"/>
      <c r="AH11" s="659"/>
      <c r="AI11" s="659"/>
      <c r="AJ11" s="659"/>
      <c r="AK11" s="659"/>
      <c r="AL11" s="659"/>
      <c r="AM11" s="659"/>
      <c r="AN11" s="659"/>
      <c r="AO11" s="659"/>
      <c r="AP11" s="659"/>
      <c r="AQ11" s="659"/>
      <c r="AR11" s="659"/>
      <c r="AS11" s="659"/>
      <c r="AT11" s="659"/>
      <c r="AU11" s="659"/>
      <c r="AV11" s="660"/>
      <c r="AW11" s="75"/>
      <c r="AX11" s="20"/>
      <c r="AY11" s="20"/>
      <c r="AZ11" s="20"/>
      <c r="BA11" s="51"/>
    </row>
    <row r="12" spans="1:53" ht="20.25" customHeight="1" thickBot="1" x14ac:dyDescent="0.35">
      <c r="A12" s="76"/>
      <c r="B12" s="54"/>
      <c r="C12" s="54"/>
      <c r="D12" s="54"/>
      <c r="E12" s="661"/>
      <c r="F12" s="662"/>
      <c r="G12" s="662"/>
      <c r="H12" s="662"/>
      <c r="I12" s="662"/>
      <c r="J12" s="662"/>
      <c r="K12" s="662"/>
      <c r="L12" s="662"/>
      <c r="M12" s="662"/>
      <c r="N12" s="662"/>
      <c r="O12" s="662"/>
      <c r="P12" s="662"/>
      <c r="Q12" s="662"/>
      <c r="R12" s="663"/>
      <c r="S12" s="78"/>
      <c r="T12" s="54"/>
      <c r="U12" s="54"/>
      <c r="V12" s="54"/>
      <c r="W12" s="54"/>
      <c r="X12" s="54"/>
      <c r="Y12" s="54"/>
      <c r="Z12" s="54"/>
      <c r="AA12" s="661"/>
      <c r="AB12" s="662"/>
      <c r="AC12" s="662"/>
      <c r="AD12" s="662"/>
      <c r="AE12" s="662"/>
      <c r="AF12" s="662"/>
      <c r="AG12" s="662"/>
      <c r="AH12" s="662"/>
      <c r="AI12" s="662"/>
      <c r="AJ12" s="662"/>
      <c r="AK12" s="662"/>
      <c r="AL12" s="662"/>
      <c r="AM12" s="662"/>
      <c r="AN12" s="662"/>
      <c r="AO12" s="662"/>
      <c r="AP12" s="662"/>
      <c r="AQ12" s="662"/>
      <c r="AR12" s="662"/>
      <c r="AS12" s="662"/>
      <c r="AT12" s="662"/>
      <c r="AU12" s="662"/>
      <c r="AV12" s="663"/>
      <c r="AW12" s="79"/>
      <c r="AX12" s="80"/>
      <c r="AY12" s="80"/>
      <c r="AZ12" s="80"/>
      <c r="BA12" s="81"/>
    </row>
    <row r="13" spans="1:53" ht="11.25" customHeight="1" thickTop="1" thickBot="1" x14ac:dyDescent="0.3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5"/>
      <c r="L13" s="5"/>
      <c r="M13" s="84"/>
      <c r="N13" s="84"/>
      <c r="O13" s="84"/>
      <c r="P13" s="84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S13" s="2"/>
      <c r="AT13" s="2"/>
      <c r="AU13" s="2"/>
      <c r="AV13" s="2"/>
      <c r="AW13" s="2"/>
      <c r="AX13" s="2"/>
      <c r="AY13" s="2"/>
      <c r="AZ13" s="2"/>
      <c r="BA13" s="24"/>
    </row>
    <row r="14" spans="1:53" ht="24" customHeight="1" thickTop="1" x14ac:dyDescent="0.3">
      <c r="A14" s="85" t="s">
        <v>33</v>
      </c>
      <c r="B14" s="86"/>
      <c r="C14" s="665">
        <f>danni!A29</f>
        <v>0</v>
      </c>
      <c r="D14" s="666"/>
      <c r="E14" s="87" t="s">
        <v>34</v>
      </c>
      <c r="F14" s="88"/>
      <c r="G14" s="88"/>
      <c r="H14" s="88"/>
      <c r="I14" s="88"/>
      <c r="K14" s="671" t="str">
        <f>IF(danni!A30=0,"",danni!A30)</f>
        <v/>
      </c>
      <c r="L14" s="89" t="s">
        <v>35</v>
      </c>
      <c r="M14" s="5"/>
      <c r="N14" s="5"/>
      <c r="O14" s="5"/>
      <c r="P14" s="5"/>
      <c r="Q14" s="13"/>
      <c r="R14" s="674" t="str">
        <f>IF(danni!A31=0,"",danni!A31)</f>
        <v/>
      </c>
      <c r="S14" s="675"/>
      <c r="T14" s="675"/>
      <c r="U14" s="676"/>
      <c r="V14" s="57" t="s">
        <v>36</v>
      </c>
      <c r="W14" s="90"/>
      <c r="X14" s="5"/>
      <c r="Y14" s="5"/>
      <c r="Z14" s="9"/>
      <c r="AA14" s="91"/>
      <c r="AB14" s="91"/>
      <c r="AC14" s="665" t="str">
        <f>IF(danni!A32=0,"",danni!A32)</f>
        <v/>
      </c>
      <c r="AD14" s="666"/>
      <c r="AE14" s="92" t="s">
        <v>37</v>
      </c>
      <c r="AF14" s="664" t="s">
        <v>38</v>
      </c>
      <c r="AG14" s="664"/>
      <c r="AH14" s="664"/>
      <c r="AI14" s="664"/>
      <c r="AJ14" s="664"/>
      <c r="AK14" s="664"/>
      <c r="AL14" s="664"/>
      <c r="AM14" s="664"/>
      <c r="AN14" s="664"/>
      <c r="AO14" s="664"/>
      <c r="AP14" s="664"/>
      <c r="AQ14" s="664"/>
      <c r="AR14" s="664"/>
      <c r="AS14" s="9"/>
      <c r="AT14" s="683">
        <f>danni!A33</f>
        <v>0</v>
      </c>
      <c r="AU14" s="15" t="s">
        <v>39</v>
      </c>
      <c r="AV14" s="5"/>
      <c r="AW14" s="5"/>
      <c r="AX14" s="5"/>
      <c r="AY14" s="5"/>
      <c r="AZ14" s="5"/>
      <c r="BA14" s="652">
        <f>danni!A34</f>
        <v>0</v>
      </c>
    </row>
    <row r="15" spans="1:53" ht="18.75" customHeight="1" x14ac:dyDescent="0.3">
      <c r="A15" s="46" t="s">
        <v>40</v>
      </c>
      <c r="B15" s="18"/>
      <c r="C15" s="667"/>
      <c r="D15" s="668"/>
      <c r="E15" s="93" t="s">
        <v>41</v>
      </c>
      <c r="F15" s="94"/>
      <c r="G15" s="94"/>
      <c r="H15" s="94"/>
      <c r="I15" s="94"/>
      <c r="K15" s="672"/>
      <c r="L15" s="61" t="s">
        <v>42</v>
      </c>
      <c r="M15" s="2"/>
      <c r="N15" s="2"/>
      <c r="O15" s="2"/>
      <c r="P15" s="2"/>
      <c r="Q15" s="2"/>
      <c r="R15" s="677"/>
      <c r="S15" s="678"/>
      <c r="T15" s="678"/>
      <c r="U15" s="679"/>
      <c r="V15" s="19" t="s">
        <v>43</v>
      </c>
      <c r="W15" s="95"/>
      <c r="X15" s="2"/>
      <c r="Y15" s="2"/>
      <c r="Z15" s="20"/>
      <c r="AA15" s="96"/>
      <c r="AB15" s="96"/>
      <c r="AC15" s="667"/>
      <c r="AD15" s="668"/>
      <c r="AE15" s="97"/>
      <c r="AF15" s="640" t="s">
        <v>44</v>
      </c>
      <c r="AG15" s="640"/>
      <c r="AH15" s="640"/>
      <c r="AI15" s="640"/>
      <c r="AJ15" s="640"/>
      <c r="AK15" s="640"/>
      <c r="AL15" s="640"/>
      <c r="AM15" s="640"/>
      <c r="AN15" s="640"/>
      <c r="AO15" s="640"/>
      <c r="AP15" s="640"/>
      <c r="AQ15" s="640"/>
      <c r="AR15" s="640"/>
      <c r="AS15" s="20"/>
      <c r="AT15" s="684"/>
      <c r="AU15" s="2" t="s">
        <v>45</v>
      </c>
      <c r="AV15" s="2"/>
      <c r="AW15" s="2"/>
      <c r="AX15" s="2"/>
      <c r="AY15" s="2"/>
      <c r="AZ15" s="2"/>
      <c r="BA15" s="653"/>
    </row>
    <row r="16" spans="1:53" ht="23.25" customHeight="1" thickBot="1" x14ac:dyDescent="0.35">
      <c r="A16" s="46"/>
      <c r="B16" s="18"/>
      <c r="C16" s="669"/>
      <c r="D16" s="670"/>
      <c r="E16" s="93" t="s">
        <v>46</v>
      </c>
      <c r="F16" s="94"/>
      <c r="G16" s="94"/>
      <c r="H16" s="94"/>
      <c r="I16" s="94"/>
      <c r="K16" s="673"/>
      <c r="L16" s="61"/>
      <c r="R16" s="680"/>
      <c r="S16" s="681"/>
      <c r="T16" s="681"/>
      <c r="U16" s="682"/>
      <c r="V16" s="49" t="s">
        <v>47</v>
      </c>
      <c r="W16" s="20"/>
      <c r="X16" s="54"/>
      <c r="Z16" s="98"/>
      <c r="AA16" s="96"/>
      <c r="AB16" s="96"/>
      <c r="AC16" s="669"/>
      <c r="AD16" s="670"/>
      <c r="AE16" s="99"/>
      <c r="AF16" s="640" t="s">
        <v>48</v>
      </c>
      <c r="AG16" s="640"/>
      <c r="AH16" s="640"/>
      <c r="AI16" s="640"/>
      <c r="AJ16" s="640"/>
      <c r="AK16" s="640"/>
      <c r="AL16" s="640"/>
      <c r="AM16" s="640"/>
      <c r="AN16" s="640"/>
      <c r="AO16" s="640"/>
      <c r="AP16" s="640"/>
      <c r="AQ16" s="640"/>
      <c r="AR16" s="640"/>
      <c r="AS16" s="100"/>
      <c r="AT16" s="685"/>
      <c r="AU16" s="101"/>
      <c r="AV16" s="101"/>
      <c r="BA16" s="654"/>
    </row>
    <row r="17" spans="1:53" ht="26.25" customHeight="1" thickTop="1" thickBot="1" x14ac:dyDescent="0.35">
      <c r="A17" s="102" t="s">
        <v>49</v>
      </c>
      <c r="B17" s="103"/>
      <c r="C17" s="103"/>
      <c r="D17" s="689" t="str">
        <f>IF(danni!A35=0," |       |       |       |       |  ",danni!A35)</f>
        <v xml:space="preserve"> |       |       |       |       |  </v>
      </c>
      <c r="E17" s="690"/>
      <c r="F17" s="690"/>
      <c r="G17" s="690"/>
      <c r="H17" s="690"/>
      <c r="I17" s="690"/>
      <c r="J17" s="690"/>
      <c r="K17" s="690"/>
      <c r="L17" s="690"/>
      <c r="M17" s="691"/>
      <c r="N17" s="14" t="s">
        <v>50</v>
      </c>
      <c r="O17" s="5"/>
      <c r="P17" s="105"/>
      <c r="Q17" s="105"/>
      <c r="R17" s="689" t="str">
        <f>IF(danni!A36=0," |       |       |       |       |  ",danni!A36)</f>
        <v xml:space="preserve"> |       |       |       |       |  </v>
      </c>
      <c r="S17" s="690"/>
      <c r="T17" s="690"/>
      <c r="U17" s="690"/>
      <c r="V17" s="690"/>
      <c r="W17" s="690"/>
      <c r="X17" s="690"/>
      <c r="Y17" s="690"/>
      <c r="Z17" s="690"/>
      <c r="AA17" s="691"/>
      <c r="AB17" s="686" t="s">
        <v>51</v>
      </c>
      <c r="AC17" s="687"/>
      <c r="AD17" s="687"/>
      <c r="AE17" s="687"/>
      <c r="AF17" s="687"/>
      <c r="AG17" s="687"/>
      <c r="AH17" s="687"/>
      <c r="AI17" s="687"/>
      <c r="AJ17" s="687"/>
      <c r="AK17" s="687"/>
      <c r="AL17" s="687"/>
      <c r="AM17" s="687"/>
      <c r="AN17" s="688"/>
      <c r="AO17" s="738" t="s">
        <v>52</v>
      </c>
      <c r="AP17" s="739"/>
      <c r="AQ17" s="739"/>
      <c r="AR17" s="739"/>
      <c r="AS17" s="739"/>
      <c r="AT17" s="739"/>
      <c r="AU17" s="739"/>
      <c r="AV17" s="739"/>
      <c r="AW17" s="739"/>
      <c r="AX17" s="739"/>
      <c r="AY17" s="739"/>
      <c r="AZ17" s="739"/>
      <c r="BA17" s="740"/>
    </row>
    <row r="18" spans="1:53" ht="22.5" customHeight="1" x14ac:dyDescent="0.3">
      <c r="A18" s="106" t="s">
        <v>53</v>
      </c>
      <c r="B18" s="107"/>
      <c r="C18" s="107"/>
      <c r="D18" s="692"/>
      <c r="E18" s="693"/>
      <c r="F18" s="693"/>
      <c r="G18" s="693"/>
      <c r="H18" s="693"/>
      <c r="I18" s="693"/>
      <c r="J18" s="693"/>
      <c r="K18" s="693"/>
      <c r="L18" s="693"/>
      <c r="M18" s="694"/>
      <c r="N18" s="110" t="s">
        <v>53</v>
      </c>
      <c r="O18" s="2"/>
      <c r="P18" s="109"/>
      <c r="Q18" s="109"/>
      <c r="R18" s="692"/>
      <c r="S18" s="693"/>
      <c r="T18" s="693"/>
      <c r="U18" s="693"/>
      <c r="V18" s="693"/>
      <c r="W18" s="693"/>
      <c r="X18" s="693"/>
      <c r="Y18" s="693"/>
      <c r="Z18" s="693"/>
      <c r="AA18" s="694"/>
      <c r="AB18" s="111"/>
      <c r="AC18" s="112"/>
      <c r="AD18" s="113"/>
      <c r="AE18" s="741" t="s">
        <v>54</v>
      </c>
      <c r="AF18" s="742"/>
      <c r="AG18" s="742"/>
      <c r="AH18" s="742"/>
      <c r="AI18" s="742"/>
      <c r="AJ18" s="745" t="s">
        <v>55</v>
      </c>
      <c r="AK18" s="742"/>
      <c r="AL18" s="742"/>
      <c r="AM18" s="742"/>
      <c r="AN18" s="746"/>
      <c r="AO18" s="111"/>
      <c r="AP18" s="112"/>
      <c r="AQ18" s="113"/>
      <c r="AR18" s="751" t="s">
        <v>56</v>
      </c>
      <c r="AS18" s="742"/>
      <c r="AT18" s="742"/>
      <c r="AU18" s="742"/>
      <c r="AV18" s="742"/>
      <c r="AW18" s="745" t="s">
        <v>55</v>
      </c>
      <c r="AX18" s="742"/>
      <c r="AY18" s="742"/>
      <c r="AZ18" s="742"/>
      <c r="BA18" s="746"/>
    </row>
    <row r="19" spans="1:53" ht="18.75" customHeight="1" x14ac:dyDescent="0.3">
      <c r="A19" s="106" t="s">
        <v>57</v>
      </c>
      <c r="B19" s="107"/>
      <c r="C19" s="107"/>
      <c r="D19" s="692"/>
      <c r="E19" s="693"/>
      <c r="F19" s="693"/>
      <c r="G19" s="693"/>
      <c r="H19" s="693"/>
      <c r="I19" s="693"/>
      <c r="J19" s="693"/>
      <c r="K19" s="693"/>
      <c r="L19" s="693"/>
      <c r="M19" s="694"/>
      <c r="N19" s="114" t="s">
        <v>58</v>
      </c>
      <c r="O19" s="2"/>
      <c r="P19" s="73"/>
      <c r="Q19" s="73"/>
      <c r="R19" s="692"/>
      <c r="S19" s="693"/>
      <c r="T19" s="693"/>
      <c r="U19" s="693"/>
      <c r="V19" s="693"/>
      <c r="W19" s="693"/>
      <c r="X19" s="693"/>
      <c r="Y19" s="693"/>
      <c r="Z19" s="693"/>
      <c r="AA19" s="694"/>
      <c r="AB19" s="46"/>
      <c r="AC19" s="2"/>
      <c r="AD19" s="18"/>
      <c r="AE19" s="743"/>
      <c r="AF19" s="743"/>
      <c r="AG19" s="743"/>
      <c r="AH19" s="743"/>
      <c r="AI19" s="743"/>
      <c r="AJ19" s="747"/>
      <c r="AK19" s="743"/>
      <c r="AL19" s="743"/>
      <c r="AM19" s="743"/>
      <c r="AN19" s="748"/>
      <c r="AO19" s="115"/>
      <c r="AP19" s="73"/>
      <c r="AQ19" s="116"/>
      <c r="AR19" s="743"/>
      <c r="AS19" s="743"/>
      <c r="AT19" s="743"/>
      <c r="AU19" s="743"/>
      <c r="AV19" s="743"/>
      <c r="AW19" s="747"/>
      <c r="AX19" s="743"/>
      <c r="AY19" s="743"/>
      <c r="AZ19" s="743"/>
      <c r="BA19" s="748"/>
    </row>
    <row r="20" spans="1:53" ht="24" customHeight="1" thickBot="1" x14ac:dyDescent="0.35">
      <c r="A20" s="117"/>
      <c r="B20" s="118"/>
      <c r="C20" s="118"/>
      <c r="D20" s="692"/>
      <c r="E20" s="693"/>
      <c r="F20" s="693"/>
      <c r="G20" s="693"/>
      <c r="H20" s="693"/>
      <c r="I20" s="693"/>
      <c r="J20" s="693"/>
      <c r="K20" s="693"/>
      <c r="L20" s="693"/>
      <c r="M20" s="694"/>
      <c r="N20" s="2"/>
      <c r="O20" s="2"/>
      <c r="P20" s="73"/>
      <c r="Q20" s="73"/>
      <c r="R20" s="692"/>
      <c r="S20" s="693"/>
      <c r="T20" s="693"/>
      <c r="U20" s="693"/>
      <c r="V20" s="693"/>
      <c r="W20" s="693"/>
      <c r="X20" s="693"/>
      <c r="Y20" s="693"/>
      <c r="Z20" s="693"/>
      <c r="AA20" s="694"/>
      <c r="AB20" s="117"/>
      <c r="AC20" s="34"/>
      <c r="AD20" s="29"/>
      <c r="AE20" s="744"/>
      <c r="AF20" s="744"/>
      <c r="AG20" s="744"/>
      <c r="AH20" s="744"/>
      <c r="AI20" s="744"/>
      <c r="AJ20" s="749"/>
      <c r="AK20" s="744"/>
      <c r="AL20" s="744"/>
      <c r="AM20" s="744"/>
      <c r="AN20" s="750"/>
      <c r="AO20" s="119"/>
      <c r="AP20" s="120"/>
      <c r="AQ20" s="121"/>
      <c r="AR20" s="744"/>
      <c r="AS20" s="744"/>
      <c r="AT20" s="744"/>
      <c r="AU20" s="744"/>
      <c r="AV20" s="744"/>
      <c r="AW20" s="749"/>
      <c r="AX20" s="744"/>
      <c r="AY20" s="744"/>
      <c r="AZ20" s="744"/>
      <c r="BA20" s="750"/>
    </row>
    <row r="21" spans="1:53" ht="21.75" customHeight="1" thickTop="1" thickBot="1" x14ac:dyDescent="0.35">
      <c r="A21" s="637" t="s">
        <v>59</v>
      </c>
      <c r="B21" s="638"/>
      <c r="C21" s="638"/>
      <c r="D21" s="638"/>
      <c r="E21" s="651"/>
      <c r="F21" s="122">
        <v>1</v>
      </c>
      <c r="G21" s="123">
        <v>2</v>
      </c>
      <c r="H21" s="124">
        <v>3</v>
      </c>
      <c r="I21" s="123">
        <v>4</v>
      </c>
      <c r="J21" s="125">
        <v>5</v>
      </c>
      <c r="K21" s="126" t="s">
        <v>60</v>
      </c>
      <c r="L21" s="127"/>
      <c r="M21" s="127"/>
      <c r="N21" s="127"/>
      <c r="O21" s="127"/>
      <c r="P21" s="127"/>
      <c r="Q21" s="127"/>
      <c r="R21" s="127"/>
      <c r="S21" s="127"/>
      <c r="T21" s="104"/>
      <c r="U21" s="610" t="str">
        <f>IF(danni!A47=0,"",danni!A47)</f>
        <v/>
      </c>
      <c r="V21" s="611"/>
      <c r="W21" s="611"/>
      <c r="X21" s="611"/>
      <c r="Y21" s="611"/>
      <c r="Z21" s="611"/>
      <c r="AA21" s="612"/>
      <c r="AB21" s="128"/>
      <c r="AC21" s="129"/>
      <c r="AD21" s="43"/>
      <c r="AE21" s="130"/>
      <c r="AF21" s="130"/>
      <c r="AG21" s="130"/>
      <c r="AH21" s="130"/>
      <c r="AI21" s="130"/>
      <c r="AJ21" s="130"/>
      <c r="AK21" s="130"/>
      <c r="AL21" s="130"/>
      <c r="AM21" s="130"/>
      <c r="AN21" s="131"/>
      <c r="AO21" s="37"/>
      <c r="AP21" s="2"/>
      <c r="AQ21" s="18"/>
      <c r="AR21" s="21"/>
      <c r="AS21" s="2"/>
      <c r="AT21" s="2"/>
      <c r="AU21" s="2"/>
      <c r="AV21" s="18"/>
      <c r="AW21" s="21"/>
      <c r="AX21" s="2"/>
      <c r="AY21" s="2"/>
      <c r="AZ21" s="2"/>
      <c r="BA21" s="24"/>
    </row>
    <row r="22" spans="1:53" ht="18" customHeight="1" thickBot="1" x14ac:dyDescent="0.35">
      <c r="A22" s="634" t="s">
        <v>61</v>
      </c>
      <c r="B22" s="635"/>
      <c r="C22" s="635"/>
      <c r="D22" s="636"/>
      <c r="E22" s="132"/>
      <c r="F22" s="625" t="str">
        <f>IF(danni!A37=0," |          |    |",danni!A37)</f>
        <v xml:space="preserve"> |          |    |</v>
      </c>
      <c r="G22" s="626"/>
      <c r="H22" s="626"/>
      <c r="I22" s="626"/>
      <c r="J22" s="627"/>
      <c r="K22" s="133" t="s">
        <v>62</v>
      </c>
      <c r="L22" s="134"/>
      <c r="M22" s="134"/>
      <c r="N22" s="134"/>
      <c r="O22" s="134"/>
      <c r="P22" s="134"/>
      <c r="Q22" s="134"/>
      <c r="R22" s="134"/>
      <c r="S22" s="134"/>
      <c r="T22" s="108"/>
      <c r="U22" s="613"/>
      <c r="V22" s="614"/>
      <c r="W22" s="614"/>
      <c r="X22" s="614"/>
      <c r="Y22" s="614"/>
      <c r="Z22" s="614"/>
      <c r="AA22" s="615"/>
      <c r="AB22" s="49"/>
      <c r="AC22" s="135"/>
      <c r="AD22" s="20"/>
      <c r="AE22" s="50"/>
      <c r="AF22" s="50"/>
      <c r="AG22" s="50"/>
      <c r="AH22" s="50"/>
      <c r="AI22" s="50"/>
      <c r="AJ22" s="50"/>
      <c r="AK22" s="50"/>
      <c r="AL22" s="50"/>
      <c r="AM22" s="50"/>
      <c r="AN22" s="136"/>
      <c r="AO22" s="46" t="s">
        <v>63</v>
      </c>
      <c r="AP22" s="2"/>
      <c r="AQ22" s="18"/>
      <c r="AR22" s="21"/>
      <c r="AS22" s="2"/>
      <c r="AT22" s="2"/>
      <c r="AU22" s="2"/>
      <c r="AV22" s="18"/>
      <c r="AW22" s="21"/>
      <c r="AX22" s="2"/>
      <c r="AY22" s="2"/>
      <c r="AZ22" s="2"/>
      <c r="BA22" s="24"/>
    </row>
    <row r="23" spans="1:53" ht="24" customHeight="1" thickBot="1" x14ac:dyDescent="0.6">
      <c r="A23" s="137"/>
      <c r="B23" s="138"/>
      <c r="C23" s="138"/>
      <c r="D23" s="138"/>
      <c r="E23" s="139"/>
      <c r="F23" s="628"/>
      <c r="G23" s="629"/>
      <c r="H23" s="629"/>
      <c r="I23" s="629"/>
      <c r="J23" s="630"/>
      <c r="K23" s="140" t="s">
        <v>64</v>
      </c>
      <c r="L23" s="141"/>
      <c r="M23" s="141"/>
      <c r="N23" s="141"/>
      <c r="O23" s="141"/>
      <c r="P23" s="141"/>
      <c r="Q23" s="141"/>
      <c r="R23" s="141"/>
      <c r="S23" s="141"/>
      <c r="T23" s="142"/>
      <c r="U23" s="613"/>
      <c r="V23" s="614"/>
      <c r="W23" s="614"/>
      <c r="X23" s="614"/>
      <c r="Y23" s="614"/>
      <c r="Z23" s="614"/>
      <c r="AA23" s="615"/>
      <c r="AB23" s="49"/>
      <c r="AC23" s="20"/>
      <c r="AD23" s="20"/>
      <c r="AE23" s="50"/>
      <c r="AF23" s="50"/>
      <c r="AG23" s="144"/>
      <c r="AH23" s="50"/>
      <c r="AI23" s="50"/>
      <c r="AJ23" s="50"/>
      <c r="AK23" s="50"/>
      <c r="AL23" s="144"/>
      <c r="AM23" s="50"/>
      <c r="AN23" s="136"/>
      <c r="AO23" s="46" t="s">
        <v>65</v>
      </c>
      <c r="AP23" s="2"/>
      <c r="AQ23" s="18"/>
      <c r="AR23" s="21"/>
      <c r="AS23" s="2"/>
      <c r="AT23" s="145"/>
      <c r="AU23" s="2"/>
      <c r="AV23" s="18"/>
      <c r="AW23" s="2"/>
      <c r="AX23" s="2"/>
      <c r="AY23" s="145"/>
      <c r="AZ23" s="2"/>
      <c r="BA23" s="24"/>
    </row>
    <row r="24" spans="1:53" ht="22.5" customHeight="1" thickBot="1" x14ac:dyDescent="0.6">
      <c r="A24" s="637" t="s">
        <v>66</v>
      </c>
      <c r="B24" s="638"/>
      <c r="C24" s="638"/>
      <c r="D24" s="638"/>
      <c r="E24" s="638"/>
      <c r="F24" s="213"/>
      <c r="G24" s="621" t="str">
        <f>IF(danni!A38=0,"",danni!A38)</f>
        <v/>
      </c>
      <c r="H24" s="622"/>
      <c r="I24" s="2"/>
      <c r="J24" s="2"/>
      <c r="K24" s="133" t="s">
        <v>67</v>
      </c>
      <c r="L24" s="134"/>
      <c r="M24" s="134"/>
      <c r="N24" s="134"/>
      <c r="O24" s="134"/>
      <c r="P24" s="134"/>
      <c r="Q24" s="134"/>
      <c r="R24" s="134"/>
      <c r="S24" s="134"/>
      <c r="T24" s="108"/>
      <c r="U24" s="613" t="str">
        <f>IF(danni!A48=0,"",danni!A48)</f>
        <v/>
      </c>
      <c r="V24" s="614"/>
      <c r="W24" s="614"/>
      <c r="X24" s="614"/>
      <c r="Y24" s="614"/>
      <c r="Z24" s="614"/>
      <c r="AA24" s="615"/>
      <c r="AB24" s="2"/>
      <c r="AC24" s="2"/>
      <c r="AD24" s="2"/>
      <c r="AE24" s="73"/>
      <c r="AF24" s="73"/>
      <c r="AG24" s="73"/>
      <c r="AH24" s="73"/>
      <c r="AI24" s="73"/>
      <c r="AJ24" s="145"/>
      <c r="AK24" s="73"/>
      <c r="AL24" s="73"/>
      <c r="AM24" s="73"/>
      <c r="AN24" s="73"/>
      <c r="AO24" s="46" t="s">
        <v>68</v>
      </c>
      <c r="AP24" s="73"/>
      <c r="AQ24" s="116"/>
      <c r="AR24" s="577" t="str">
        <f>IF(danni!A52=0,"",danni!A52)</f>
        <v/>
      </c>
      <c r="AS24" s="578"/>
      <c r="AT24" s="578"/>
      <c r="AU24" s="578"/>
      <c r="AV24" s="579"/>
      <c r="AW24" s="66"/>
      <c r="AX24" s="2"/>
      <c r="AY24" s="2"/>
      <c r="AZ24" s="2"/>
      <c r="BA24" s="24"/>
    </row>
    <row r="25" spans="1:53" ht="18.75" customHeight="1" thickBot="1" x14ac:dyDescent="0.6">
      <c r="A25" s="46" t="s">
        <v>69</v>
      </c>
      <c r="C25" s="2"/>
      <c r="D25" s="2"/>
      <c r="E25" s="2"/>
      <c r="F25" s="18"/>
      <c r="G25" s="621"/>
      <c r="H25" s="622"/>
      <c r="I25" s="2"/>
      <c r="J25" s="2"/>
      <c r="K25" s="133" t="s">
        <v>70</v>
      </c>
      <c r="L25" s="134"/>
      <c r="M25" s="134"/>
      <c r="N25" s="134"/>
      <c r="O25" s="134"/>
      <c r="P25" s="134"/>
      <c r="Q25" s="134"/>
      <c r="R25" s="134"/>
      <c r="S25" s="134"/>
      <c r="T25" s="108"/>
      <c r="U25" s="613"/>
      <c r="V25" s="614"/>
      <c r="W25" s="614"/>
      <c r="X25" s="614"/>
      <c r="Y25" s="614"/>
      <c r="Z25" s="614"/>
      <c r="AA25" s="615"/>
      <c r="AB25" s="2"/>
      <c r="AC25" s="2"/>
      <c r="AD25" s="2"/>
      <c r="AE25" s="73"/>
      <c r="AF25" s="73"/>
      <c r="AG25" s="73"/>
      <c r="AH25" s="73"/>
      <c r="AI25" s="73"/>
      <c r="AJ25" s="145"/>
      <c r="AK25" s="73"/>
      <c r="AL25" s="73"/>
      <c r="AM25" s="73"/>
      <c r="AN25" s="73"/>
      <c r="AO25" s="146"/>
      <c r="AP25" s="73"/>
      <c r="AQ25" s="116"/>
      <c r="AR25" s="580"/>
      <c r="AS25" s="581"/>
      <c r="AT25" s="581"/>
      <c r="AU25" s="581"/>
      <c r="AV25" s="582"/>
      <c r="AW25" s="21"/>
      <c r="AX25" s="2"/>
      <c r="AY25" s="2"/>
      <c r="AZ25" s="2"/>
      <c r="BA25" s="24"/>
    </row>
    <row r="26" spans="1:53" ht="21.75" customHeight="1" thickBot="1" x14ac:dyDescent="0.6">
      <c r="A26" s="137"/>
      <c r="B26" s="138"/>
      <c r="C26" s="138"/>
      <c r="D26" s="138"/>
      <c r="E26" s="138"/>
      <c r="F26" s="29"/>
      <c r="G26" s="623"/>
      <c r="H26" s="624"/>
      <c r="I26" s="2"/>
      <c r="J26" s="2"/>
      <c r="K26" s="147" t="s">
        <v>71</v>
      </c>
      <c r="L26" s="141"/>
      <c r="M26" s="141"/>
      <c r="N26" s="141"/>
      <c r="O26" s="141"/>
      <c r="P26" s="141"/>
      <c r="Q26" s="141"/>
      <c r="R26" s="141"/>
      <c r="S26" s="141"/>
      <c r="T26" s="148"/>
      <c r="U26" s="613"/>
      <c r="V26" s="614"/>
      <c r="W26" s="614"/>
      <c r="X26" s="614"/>
      <c r="Y26" s="614"/>
      <c r="Z26" s="614"/>
      <c r="AA26" s="615"/>
      <c r="AB26" s="21"/>
      <c r="AC26" s="2"/>
      <c r="AD26" s="2"/>
      <c r="AE26" s="73"/>
      <c r="AF26" s="73"/>
      <c r="AG26" s="73"/>
      <c r="AH26" s="73"/>
      <c r="AI26" s="73"/>
      <c r="AJ26" s="145"/>
      <c r="AK26" s="73"/>
      <c r="AL26" s="73"/>
      <c r="AM26" s="73"/>
      <c r="AN26" s="149"/>
      <c r="AO26" s="150"/>
      <c r="AP26" s="73"/>
      <c r="AQ26" s="116"/>
      <c r="AR26" s="583"/>
      <c r="AS26" s="584"/>
      <c r="AT26" s="584"/>
      <c r="AU26" s="584"/>
      <c r="AV26" s="585"/>
      <c r="AW26" s="78"/>
      <c r="AX26" s="54"/>
      <c r="AY26" s="151"/>
      <c r="AZ26" s="54"/>
      <c r="BA26" s="55"/>
    </row>
    <row r="27" spans="1:53" ht="20.25" customHeight="1" thickTop="1" thickBot="1" x14ac:dyDescent="0.6">
      <c r="A27" s="152" t="s">
        <v>72</v>
      </c>
      <c r="B27" s="153"/>
      <c r="C27" s="153"/>
      <c r="D27" s="153"/>
      <c r="E27" s="153"/>
      <c r="F27" s="154"/>
      <c r="G27" s="621" t="str">
        <f>IF(danni!A39=0,"",danni!A39)</f>
        <v/>
      </c>
      <c r="H27" s="622"/>
      <c r="I27" s="2"/>
      <c r="J27" s="2"/>
      <c r="K27" s="155" t="s">
        <v>73</v>
      </c>
      <c r="L27" s="156"/>
      <c r="M27" s="156"/>
      <c r="N27" s="156"/>
      <c r="O27" s="156"/>
      <c r="P27" s="156"/>
      <c r="Q27" s="156"/>
      <c r="R27" s="156"/>
      <c r="S27" s="156"/>
      <c r="T27" s="157"/>
      <c r="U27" s="613" t="str">
        <f>IF(danni!A49=0,"",danni!A49)</f>
        <v/>
      </c>
      <c r="V27" s="614"/>
      <c r="W27" s="614"/>
      <c r="X27" s="614"/>
      <c r="Y27" s="614"/>
      <c r="Z27" s="614"/>
      <c r="AA27" s="615"/>
      <c r="AB27" s="11"/>
      <c r="AC27" s="5"/>
      <c r="AD27" s="5"/>
      <c r="AE27" s="84"/>
      <c r="AF27" s="84"/>
      <c r="AG27" s="84"/>
      <c r="AH27" s="84"/>
      <c r="AI27" s="84"/>
      <c r="AJ27" s="158"/>
      <c r="AK27" s="84"/>
      <c r="AL27" s="84"/>
      <c r="AM27" s="84"/>
      <c r="AN27" s="84"/>
      <c r="AO27" s="5"/>
      <c r="AP27" s="84"/>
      <c r="AQ27" s="84"/>
      <c r="AR27" s="159"/>
      <c r="AS27" s="5"/>
      <c r="AT27" s="5"/>
      <c r="AU27" s="5"/>
      <c r="AV27" s="5"/>
      <c r="AW27" s="159"/>
      <c r="AX27" s="5"/>
      <c r="AY27" s="5"/>
      <c r="AZ27" s="5"/>
      <c r="BA27" s="160"/>
    </row>
    <row r="28" spans="1:53" ht="18.75" customHeight="1" thickBot="1" x14ac:dyDescent="0.6">
      <c r="A28" s="133" t="s">
        <v>74</v>
      </c>
      <c r="B28" s="161"/>
      <c r="C28" s="161"/>
      <c r="D28" s="161"/>
      <c r="E28" s="161"/>
      <c r="F28" s="162"/>
      <c r="G28" s="621"/>
      <c r="H28" s="622"/>
      <c r="I28" s="2"/>
      <c r="J28" s="2"/>
      <c r="K28" s="155" t="s">
        <v>75</v>
      </c>
      <c r="L28" s="156"/>
      <c r="M28" s="156"/>
      <c r="N28" s="156"/>
      <c r="O28" s="156"/>
      <c r="P28" s="156"/>
      <c r="Q28" s="156"/>
      <c r="R28" s="156"/>
      <c r="S28" s="156"/>
      <c r="T28" s="157"/>
      <c r="U28" s="613"/>
      <c r="V28" s="614"/>
      <c r="W28" s="614"/>
      <c r="X28" s="614"/>
      <c r="Y28" s="614"/>
      <c r="Z28" s="614"/>
      <c r="AA28" s="615"/>
      <c r="AB28" s="21"/>
      <c r="AC28" s="2"/>
      <c r="AD28" s="2"/>
      <c r="AE28" s="73"/>
      <c r="AF28" s="73"/>
      <c r="AG28" s="73"/>
      <c r="AH28" s="73"/>
      <c r="AI28" s="73"/>
      <c r="AJ28" s="145"/>
      <c r="AK28" s="73"/>
      <c r="AL28" s="73"/>
      <c r="AM28" s="73"/>
      <c r="AN28" s="73"/>
      <c r="AO28" s="163"/>
      <c r="AP28" s="73"/>
      <c r="AQ28" s="73"/>
      <c r="AR28" s="2"/>
      <c r="AS28" s="2"/>
      <c r="AT28" s="2"/>
      <c r="AU28" s="2"/>
      <c r="AV28" s="2"/>
      <c r="AW28" s="2"/>
      <c r="AX28" s="2"/>
      <c r="AY28" s="2"/>
      <c r="AZ28" s="2"/>
      <c r="BA28" s="24"/>
    </row>
    <row r="29" spans="1:53" ht="21.75" customHeight="1" thickBot="1" x14ac:dyDescent="0.6">
      <c r="A29" s="137" t="s">
        <v>76</v>
      </c>
      <c r="B29" s="164"/>
      <c r="C29" s="164"/>
      <c r="D29" s="164"/>
      <c r="E29" s="164"/>
      <c r="F29" s="165"/>
      <c r="G29" s="623"/>
      <c r="H29" s="624"/>
      <c r="I29" s="2"/>
      <c r="J29" s="2"/>
      <c r="K29" s="166" t="s">
        <v>77</v>
      </c>
      <c r="L29" s="167"/>
      <c r="M29" s="167"/>
      <c r="N29" s="167"/>
      <c r="O29" s="167"/>
      <c r="P29" s="167"/>
      <c r="Q29" s="167"/>
      <c r="R29" s="167"/>
      <c r="S29" s="167"/>
      <c r="T29" s="168"/>
      <c r="U29" s="613"/>
      <c r="V29" s="614"/>
      <c r="W29" s="614"/>
      <c r="X29" s="614"/>
      <c r="Y29" s="614"/>
      <c r="Z29" s="614"/>
      <c r="AA29" s="615"/>
      <c r="AB29" s="21"/>
      <c r="AC29" s="2"/>
      <c r="AD29" s="2"/>
      <c r="AE29" s="73"/>
      <c r="AF29" s="73"/>
      <c r="AG29" s="73"/>
      <c r="AH29" s="73"/>
      <c r="AI29" s="73"/>
      <c r="AJ29" s="145"/>
      <c r="AK29" s="73"/>
      <c r="AL29" s="73"/>
      <c r="AM29" s="73"/>
      <c r="AN29" s="73"/>
      <c r="AO29" s="151"/>
      <c r="AP29" s="77"/>
      <c r="AQ29" s="77"/>
      <c r="AR29" s="54"/>
      <c r="AS29" s="54"/>
      <c r="AT29" s="151"/>
      <c r="AU29" s="54"/>
      <c r="AV29" s="54"/>
      <c r="AW29" s="54"/>
      <c r="AX29" s="54"/>
      <c r="AY29" s="151"/>
      <c r="AZ29" s="54"/>
      <c r="BA29" s="55"/>
    </row>
    <row r="30" spans="1:53" ht="18.75" customHeight="1" thickTop="1" thickBot="1" x14ac:dyDescent="0.35">
      <c r="A30" s="152" t="s">
        <v>78</v>
      </c>
      <c r="B30" s="153"/>
      <c r="C30" s="153"/>
      <c r="D30" s="153"/>
      <c r="E30" s="153"/>
      <c r="F30" s="154"/>
      <c r="G30" s="621" t="str">
        <f>IF(danni!A40=0,"",danni!A40)</f>
        <v/>
      </c>
      <c r="H30" s="622"/>
      <c r="I30" s="2"/>
      <c r="J30" s="2"/>
      <c r="K30" s="133" t="s">
        <v>79</v>
      </c>
      <c r="L30" s="134"/>
      <c r="M30" s="134"/>
      <c r="N30" s="134"/>
      <c r="O30" s="134"/>
      <c r="P30" s="134"/>
      <c r="Q30" s="134"/>
      <c r="R30" s="134"/>
      <c r="S30" s="134"/>
      <c r="T30" s="108"/>
      <c r="U30" s="613" t="str">
        <f>IF(danni!A53=0,"",danni!A53)</f>
        <v/>
      </c>
      <c r="V30" s="614"/>
      <c r="W30" s="614"/>
      <c r="X30" s="614"/>
      <c r="Y30" s="614"/>
      <c r="Z30" s="614"/>
      <c r="AA30" s="615"/>
      <c r="AB30" s="169" t="s">
        <v>80</v>
      </c>
      <c r="AC30" s="153"/>
      <c r="AD30" s="154"/>
      <c r="AE30" s="577" t="str">
        <f>IF(danni!A54=0,"",danni!A54)</f>
        <v/>
      </c>
      <c r="AF30" s="578"/>
      <c r="AG30" s="578"/>
      <c r="AH30" s="578"/>
      <c r="AI30" s="579"/>
      <c r="AJ30" s="577" t="str">
        <f>IF(danni!A55=0,"",danni!A55)</f>
        <v/>
      </c>
      <c r="AK30" s="578"/>
      <c r="AL30" s="578"/>
      <c r="AM30" s="578"/>
      <c r="AN30" s="578"/>
      <c r="AO30" s="194"/>
      <c r="AP30" s="2"/>
      <c r="AQ30" s="2"/>
      <c r="AR30" s="39"/>
      <c r="AS30" s="38"/>
      <c r="AT30" s="38"/>
      <c r="AU30" s="38"/>
      <c r="AV30" s="38"/>
      <c r="AW30" s="39"/>
      <c r="AX30" s="38"/>
      <c r="AY30" s="38"/>
      <c r="AZ30" s="38"/>
      <c r="BA30" s="63"/>
    </row>
    <row r="31" spans="1:53" ht="18.75" customHeight="1" thickBot="1" x14ac:dyDescent="0.35">
      <c r="A31" s="133" t="s">
        <v>81</v>
      </c>
      <c r="B31" s="161"/>
      <c r="C31" s="161"/>
      <c r="D31" s="161"/>
      <c r="E31" s="161"/>
      <c r="F31" s="162"/>
      <c r="G31" s="621"/>
      <c r="H31" s="622"/>
      <c r="I31" s="2"/>
      <c r="J31" s="2"/>
      <c r="K31" s="133" t="s">
        <v>82</v>
      </c>
      <c r="L31" s="134"/>
      <c r="M31" s="134"/>
      <c r="N31" s="134"/>
      <c r="O31" s="134"/>
      <c r="P31" s="134"/>
      <c r="Q31" s="134"/>
      <c r="R31" s="134"/>
      <c r="S31" s="134"/>
      <c r="T31" s="108"/>
      <c r="U31" s="613"/>
      <c r="V31" s="614"/>
      <c r="W31" s="614"/>
      <c r="X31" s="614"/>
      <c r="Y31" s="614"/>
      <c r="Z31" s="614"/>
      <c r="AA31" s="615"/>
      <c r="AB31" s="2" t="s">
        <v>83</v>
      </c>
      <c r="AC31" s="161"/>
      <c r="AD31" s="161"/>
      <c r="AE31" s="580"/>
      <c r="AF31" s="581"/>
      <c r="AG31" s="581"/>
      <c r="AH31" s="581"/>
      <c r="AI31" s="582"/>
      <c r="AJ31" s="580"/>
      <c r="AK31" s="581"/>
      <c r="AL31" s="581"/>
      <c r="AM31" s="581"/>
      <c r="AN31" s="581"/>
      <c r="AO31" s="46"/>
      <c r="AP31" s="2"/>
      <c r="AQ31" s="2"/>
      <c r="AR31" s="21"/>
      <c r="AS31" s="2"/>
      <c r="AT31" s="2"/>
      <c r="AU31" s="2"/>
      <c r="AV31" s="2"/>
      <c r="AW31" s="21"/>
      <c r="AX31" s="2"/>
      <c r="AY31" s="2"/>
      <c r="AZ31" s="2"/>
      <c r="BA31" s="24"/>
    </row>
    <row r="32" spans="1:53" s="173" customFormat="1" ht="24.75" customHeight="1" thickBot="1" x14ac:dyDescent="0.6">
      <c r="A32" s="117" t="s">
        <v>84</v>
      </c>
      <c r="B32" s="138"/>
      <c r="C32" s="138"/>
      <c r="D32" s="138"/>
      <c r="E32" s="138"/>
      <c r="F32" s="139"/>
      <c r="G32" s="623"/>
      <c r="H32" s="624"/>
      <c r="I32" s="28"/>
      <c r="J32" s="28"/>
      <c r="K32" s="137"/>
      <c r="L32" s="138"/>
      <c r="M32" s="138"/>
      <c r="N32" s="138"/>
      <c r="O32" s="138"/>
      <c r="P32" s="138"/>
      <c r="Q32" s="138"/>
      <c r="R32" s="138"/>
      <c r="S32" s="138"/>
      <c r="T32" s="120"/>
      <c r="U32" s="613"/>
      <c r="V32" s="614"/>
      <c r="W32" s="614"/>
      <c r="X32" s="614"/>
      <c r="Y32" s="614"/>
      <c r="Z32" s="614"/>
      <c r="AA32" s="615"/>
      <c r="AB32" s="172" t="s">
        <v>85</v>
      </c>
      <c r="AC32" s="164"/>
      <c r="AD32" s="164"/>
      <c r="AE32" s="583"/>
      <c r="AF32" s="584"/>
      <c r="AG32" s="584"/>
      <c r="AH32" s="584"/>
      <c r="AI32" s="585"/>
      <c r="AJ32" s="583"/>
      <c r="AK32" s="584"/>
      <c r="AL32" s="584"/>
      <c r="AM32" s="584"/>
      <c r="AN32" s="584"/>
      <c r="AO32" s="72" t="s">
        <v>86</v>
      </c>
      <c r="AP32" s="2"/>
      <c r="AQ32" s="18"/>
      <c r="AR32" s="21"/>
      <c r="AS32" s="2"/>
      <c r="AT32" s="145"/>
      <c r="AU32" s="2"/>
      <c r="AV32" s="2"/>
      <c r="AW32" s="21"/>
      <c r="AX32" s="2"/>
      <c r="AY32" s="145"/>
      <c r="AZ32" s="2"/>
      <c r="BA32" s="24"/>
    </row>
    <row r="33" spans="1:53" ht="18.75" customHeight="1" thickBot="1" x14ac:dyDescent="0.35">
      <c r="A33" s="152" t="s">
        <v>87</v>
      </c>
      <c r="B33" s="153"/>
      <c r="C33" s="153"/>
      <c r="D33" s="153"/>
      <c r="E33" s="153"/>
      <c r="F33" s="154"/>
      <c r="G33" s="621" t="str">
        <f>IF(danni!A41=0,"",danni!A41)</f>
        <v/>
      </c>
      <c r="H33" s="622"/>
      <c r="I33" s="2"/>
      <c r="J33" s="2"/>
      <c r="K33" s="133" t="s">
        <v>88</v>
      </c>
      <c r="L33" s="174"/>
      <c r="M33" s="174"/>
      <c r="N33" s="174"/>
      <c r="O33" s="174"/>
      <c r="P33" s="174"/>
      <c r="Q33" s="174"/>
      <c r="R33" s="174"/>
      <c r="S33" s="174"/>
      <c r="T33" s="175"/>
      <c r="U33" s="613" t="str">
        <f>IF(danni!A56=0,"",danni!A56)</f>
        <v/>
      </c>
      <c r="V33" s="614"/>
      <c r="W33" s="614"/>
      <c r="X33" s="614"/>
      <c r="Y33" s="614"/>
      <c r="Z33" s="614"/>
      <c r="AA33" s="615"/>
      <c r="AB33" s="66" t="s">
        <v>89</v>
      </c>
      <c r="AC33" s="153"/>
      <c r="AD33" s="153"/>
      <c r="AE33" s="577" t="str">
        <f>IF(danni!A57=0,"",danni!A57)</f>
        <v/>
      </c>
      <c r="AF33" s="578"/>
      <c r="AG33" s="578"/>
      <c r="AH33" s="578"/>
      <c r="AI33" s="579"/>
      <c r="AJ33" s="577" t="str">
        <f>IF(danni!A58=0,"",danni!A58)</f>
        <v/>
      </c>
      <c r="AK33" s="578"/>
      <c r="AL33" s="578"/>
      <c r="AM33" s="578"/>
      <c r="AN33" s="578"/>
      <c r="AO33" s="72" t="s">
        <v>90</v>
      </c>
      <c r="AP33" s="2"/>
      <c r="AQ33" s="2"/>
      <c r="AR33" s="577" t="str">
        <f>IF(danni!A59=0,"",danni!A59)</f>
        <v/>
      </c>
      <c r="AS33" s="578"/>
      <c r="AT33" s="578"/>
      <c r="AU33" s="578"/>
      <c r="AV33" s="579"/>
      <c r="AW33" s="577" t="str">
        <f>IF(danni!A60=0,"",danni!A60)</f>
        <v/>
      </c>
      <c r="AX33" s="578"/>
      <c r="AY33" s="578"/>
      <c r="AZ33" s="578"/>
      <c r="BA33" s="642"/>
    </row>
    <row r="34" spans="1:53" ht="21" customHeight="1" thickBot="1" x14ac:dyDescent="0.35">
      <c r="A34" s="133" t="s">
        <v>91</v>
      </c>
      <c r="B34" s="161"/>
      <c r="C34" s="161"/>
      <c r="D34" s="161"/>
      <c r="E34" s="161"/>
      <c r="F34" s="162"/>
      <c r="G34" s="621"/>
      <c r="H34" s="622"/>
      <c r="I34" s="2"/>
      <c r="J34" s="2"/>
      <c r="K34" s="133" t="s">
        <v>92</v>
      </c>
      <c r="L34" s="134"/>
      <c r="M34" s="134"/>
      <c r="N34" s="134"/>
      <c r="O34" s="134"/>
      <c r="P34" s="134"/>
      <c r="Q34" s="134"/>
      <c r="R34" s="134"/>
      <c r="S34" s="134"/>
      <c r="T34" s="108"/>
      <c r="U34" s="613"/>
      <c r="V34" s="614"/>
      <c r="W34" s="614"/>
      <c r="X34" s="614"/>
      <c r="Y34" s="614"/>
      <c r="Z34" s="614"/>
      <c r="AA34" s="615"/>
      <c r="AB34" s="21" t="s">
        <v>93</v>
      </c>
      <c r="AC34" s="161"/>
      <c r="AD34" s="161"/>
      <c r="AE34" s="580"/>
      <c r="AF34" s="581"/>
      <c r="AG34" s="581"/>
      <c r="AH34" s="581"/>
      <c r="AI34" s="582"/>
      <c r="AJ34" s="580"/>
      <c r="AK34" s="581"/>
      <c r="AL34" s="581"/>
      <c r="AM34" s="581"/>
      <c r="AN34" s="582"/>
      <c r="AO34" s="72" t="s">
        <v>94</v>
      </c>
      <c r="AP34" s="2"/>
      <c r="AQ34" s="2"/>
      <c r="AR34" s="580"/>
      <c r="AS34" s="581"/>
      <c r="AT34" s="581"/>
      <c r="AU34" s="581"/>
      <c r="AV34" s="582"/>
      <c r="AW34" s="580"/>
      <c r="AX34" s="581"/>
      <c r="AY34" s="581"/>
      <c r="AZ34" s="581"/>
      <c r="BA34" s="643"/>
    </row>
    <row r="35" spans="1:53" ht="21" customHeight="1" thickBot="1" x14ac:dyDescent="0.35">
      <c r="A35" s="137" t="s">
        <v>95</v>
      </c>
      <c r="B35" s="138"/>
      <c r="C35" s="138"/>
      <c r="D35" s="138"/>
      <c r="E35" s="138"/>
      <c r="F35" s="139"/>
      <c r="G35" s="623"/>
      <c r="H35" s="624"/>
      <c r="I35" s="2"/>
      <c r="J35" s="2"/>
      <c r="K35" s="147" t="s">
        <v>96</v>
      </c>
      <c r="L35" s="141"/>
      <c r="M35" s="141"/>
      <c r="N35" s="141"/>
      <c r="O35" s="141"/>
      <c r="P35" s="141"/>
      <c r="Q35" s="141"/>
      <c r="R35" s="141"/>
      <c r="S35" s="141"/>
      <c r="T35" s="148"/>
      <c r="U35" s="613"/>
      <c r="V35" s="614"/>
      <c r="W35" s="614"/>
      <c r="X35" s="614"/>
      <c r="Y35" s="614"/>
      <c r="Z35" s="614"/>
      <c r="AA35" s="615"/>
      <c r="AB35" s="172" t="s">
        <v>97</v>
      </c>
      <c r="AC35" s="164"/>
      <c r="AD35" s="164"/>
      <c r="AE35" s="583"/>
      <c r="AF35" s="584"/>
      <c r="AG35" s="584"/>
      <c r="AH35" s="584"/>
      <c r="AI35" s="585"/>
      <c r="AJ35" s="583"/>
      <c r="AK35" s="584"/>
      <c r="AL35" s="584"/>
      <c r="AM35" s="584"/>
      <c r="AN35" s="585"/>
      <c r="AO35" s="137"/>
      <c r="AP35" s="138"/>
      <c r="AQ35" s="139"/>
      <c r="AR35" s="583"/>
      <c r="AS35" s="584"/>
      <c r="AT35" s="584"/>
      <c r="AU35" s="584"/>
      <c r="AV35" s="585"/>
      <c r="AW35" s="583"/>
      <c r="AX35" s="584"/>
      <c r="AY35" s="584"/>
      <c r="AZ35" s="584"/>
      <c r="BA35" s="644"/>
    </row>
    <row r="36" spans="1:53" ht="22.5" customHeight="1" x14ac:dyDescent="0.55000000000000004">
      <c r="A36" s="631" t="s">
        <v>98</v>
      </c>
      <c r="B36" s="632"/>
      <c r="C36" s="632"/>
      <c r="D36" s="632"/>
      <c r="E36" s="632"/>
      <c r="F36" s="633"/>
      <c r="G36" s="621" t="str">
        <f>IF(danni!A42=0,"",danni!A42)</f>
        <v/>
      </c>
      <c r="H36" s="622"/>
      <c r="I36" s="2"/>
      <c r="J36" s="2"/>
      <c r="K36" s="37"/>
      <c r="L36" s="174"/>
      <c r="M36" s="174"/>
      <c r="N36" s="174"/>
      <c r="O36" s="174"/>
      <c r="P36" s="174"/>
      <c r="Q36" s="174"/>
      <c r="R36" s="174"/>
      <c r="S36" s="174"/>
      <c r="T36" s="174"/>
      <c r="U36" s="176"/>
      <c r="V36" s="176"/>
      <c r="W36" s="176"/>
      <c r="X36" s="176"/>
      <c r="Y36" s="176"/>
      <c r="Z36" s="176"/>
      <c r="AA36" s="177"/>
      <c r="AB36" s="178" t="s">
        <v>99</v>
      </c>
      <c r="AC36" s="179"/>
      <c r="AD36" s="179"/>
      <c r="AE36" s="577" t="str">
        <f>IF(danni!A61=0,"",danni!A61)</f>
        <v/>
      </c>
      <c r="AF36" s="578"/>
      <c r="AG36" s="578"/>
      <c r="AH36" s="578"/>
      <c r="AI36" s="579"/>
      <c r="AJ36" s="110"/>
      <c r="AK36" s="73"/>
      <c r="AL36" s="145"/>
      <c r="AM36" s="73"/>
      <c r="AN36" s="149"/>
      <c r="AO36" s="181"/>
      <c r="AP36" s="176"/>
      <c r="AQ36" s="176"/>
      <c r="AR36" s="176"/>
      <c r="AS36" s="176"/>
      <c r="AT36" s="176"/>
      <c r="AU36" s="176"/>
      <c r="AV36" s="176"/>
      <c r="AW36" s="176"/>
      <c r="AX36" s="176"/>
      <c r="AY36" s="176"/>
      <c r="AZ36" s="176"/>
      <c r="BA36" s="182"/>
    </row>
    <row r="37" spans="1:53" ht="18.75" customHeight="1" x14ac:dyDescent="0.55000000000000004">
      <c r="A37" s="639" t="s">
        <v>100</v>
      </c>
      <c r="B37" s="640"/>
      <c r="C37" s="640"/>
      <c r="D37" s="640"/>
      <c r="E37" s="640"/>
      <c r="F37" s="641"/>
      <c r="G37" s="621"/>
      <c r="H37" s="622"/>
      <c r="I37" s="2"/>
      <c r="J37" s="2"/>
      <c r="K37" s="46"/>
      <c r="L37" s="134"/>
      <c r="M37" s="134"/>
      <c r="N37" s="134"/>
      <c r="O37" s="134"/>
      <c r="P37" s="134"/>
      <c r="Q37" s="134"/>
      <c r="R37" s="134"/>
      <c r="S37" s="134"/>
      <c r="T37" s="134"/>
      <c r="U37" s="28"/>
      <c r="V37" s="28"/>
      <c r="W37" s="28"/>
      <c r="X37" s="28"/>
      <c r="Y37" s="28"/>
      <c r="Z37" s="28"/>
      <c r="AA37" s="132"/>
      <c r="AB37" s="178" t="s">
        <v>101</v>
      </c>
      <c r="AC37" s="179"/>
      <c r="AD37" s="179"/>
      <c r="AE37" s="580"/>
      <c r="AF37" s="581"/>
      <c r="AG37" s="581"/>
      <c r="AH37" s="581"/>
      <c r="AI37" s="582"/>
      <c r="AJ37" s="110"/>
      <c r="AK37" s="73"/>
      <c r="AL37" s="145"/>
      <c r="AM37" s="73"/>
      <c r="AN37" s="149"/>
      <c r="AO37" s="72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184"/>
    </row>
    <row r="38" spans="1:53" ht="18.75" customHeight="1" thickBot="1" x14ac:dyDescent="0.6">
      <c r="A38" s="155"/>
      <c r="B38" s="179"/>
      <c r="C38" s="179"/>
      <c r="D38" s="179"/>
      <c r="E38" s="179"/>
      <c r="F38" s="185"/>
      <c r="G38" s="623"/>
      <c r="H38" s="624"/>
      <c r="I38" s="2"/>
      <c r="J38" s="2"/>
      <c r="K38" s="46"/>
      <c r="L38" s="134"/>
      <c r="M38" s="134"/>
      <c r="N38" s="134"/>
      <c r="O38" s="134"/>
      <c r="P38" s="134"/>
      <c r="Q38" s="134"/>
      <c r="R38" s="134"/>
      <c r="S38" s="134"/>
      <c r="T38" s="134"/>
      <c r="U38" s="28"/>
      <c r="V38" s="28"/>
      <c r="W38" s="28"/>
      <c r="X38" s="28"/>
      <c r="Y38" s="28"/>
      <c r="Z38" s="28"/>
      <c r="AA38" s="132"/>
      <c r="AB38" s="178" t="s">
        <v>102</v>
      </c>
      <c r="AC38" s="179"/>
      <c r="AD38" s="179"/>
      <c r="AE38" s="583"/>
      <c r="AF38" s="584"/>
      <c r="AG38" s="584"/>
      <c r="AH38" s="584"/>
      <c r="AI38" s="585"/>
      <c r="AJ38" s="110"/>
      <c r="AK38" s="73"/>
      <c r="AL38" s="145"/>
      <c r="AM38" s="73"/>
      <c r="AN38" s="149"/>
      <c r="AO38" s="72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184"/>
    </row>
    <row r="39" spans="1:53" ht="18.75" customHeight="1" x14ac:dyDescent="0.3">
      <c r="A39" s="731" t="s">
        <v>103</v>
      </c>
      <c r="B39" s="732"/>
      <c r="C39" s="732"/>
      <c r="D39" s="732"/>
      <c r="E39" s="732"/>
      <c r="F39" s="733"/>
      <c r="G39" s="621" t="str">
        <f>IF(danni!A43=0,"",danni!A43)</f>
        <v/>
      </c>
      <c r="H39" s="622"/>
      <c r="I39" s="46"/>
      <c r="J39" s="183"/>
      <c r="K39" s="161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18"/>
      <c r="AB39" s="58" t="s">
        <v>104</v>
      </c>
      <c r="AC39" s="40"/>
      <c r="AD39" s="40"/>
      <c r="AE39" s="577" t="str">
        <f>IF(danni!A62=0,"",danni!A62)</f>
        <v/>
      </c>
      <c r="AF39" s="578"/>
      <c r="AG39" s="578"/>
      <c r="AH39" s="578"/>
      <c r="AI39" s="579"/>
      <c r="AJ39" s="180"/>
      <c r="AK39" s="50"/>
      <c r="AL39" s="50"/>
      <c r="AM39" s="50"/>
      <c r="AN39" s="136"/>
      <c r="AO39" s="46"/>
      <c r="AP39" s="2"/>
      <c r="AQ39" s="2"/>
      <c r="AR39" s="2"/>
      <c r="AS39" s="2"/>
      <c r="AT39" s="2"/>
      <c r="AU39" s="2"/>
      <c r="AV39" s="2"/>
      <c r="AW39" s="20"/>
      <c r="AX39" s="20"/>
      <c r="AY39" s="20"/>
      <c r="AZ39" s="20"/>
      <c r="BA39" s="183"/>
    </row>
    <row r="40" spans="1:53" ht="21" customHeight="1" x14ac:dyDescent="0.3">
      <c r="A40" s="734" t="s">
        <v>100</v>
      </c>
      <c r="B40" s="735"/>
      <c r="C40" s="735"/>
      <c r="D40" s="735"/>
      <c r="E40" s="735"/>
      <c r="F40" s="736"/>
      <c r="G40" s="621"/>
      <c r="H40" s="622"/>
      <c r="I40" s="64"/>
      <c r="J40" s="18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18"/>
      <c r="AB40" s="21" t="s">
        <v>105</v>
      </c>
      <c r="AC40" s="2"/>
      <c r="AD40" s="2"/>
      <c r="AE40" s="580"/>
      <c r="AF40" s="581"/>
      <c r="AG40" s="581"/>
      <c r="AH40" s="581"/>
      <c r="AI40" s="582"/>
      <c r="AJ40" s="180"/>
      <c r="AK40" s="50"/>
      <c r="AL40" s="50"/>
      <c r="AM40" s="50"/>
      <c r="AN40" s="136"/>
      <c r="AO40" s="46"/>
      <c r="AP40" s="2"/>
      <c r="AQ40" s="2"/>
      <c r="AR40" s="2"/>
      <c r="AS40" s="2"/>
      <c r="AT40" s="2"/>
      <c r="AU40" s="2"/>
      <c r="AV40" s="2"/>
      <c r="AW40" s="20"/>
      <c r="AX40" s="20"/>
      <c r="AY40" s="20"/>
      <c r="AZ40" s="20"/>
      <c r="BA40" s="183"/>
    </row>
    <row r="41" spans="1:53" ht="24.75" customHeight="1" thickBot="1" x14ac:dyDescent="0.35">
      <c r="A41" s="166"/>
      <c r="B41" s="186"/>
      <c r="C41" s="186"/>
      <c r="D41" s="186"/>
      <c r="E41" s="186"/>
      <c r="F41" s="187"/>
      <c r="G41" s="623"/>
      <c r="H41" s="624"/>
      <c r="I41" s="64"/>
      <c r="J41" s="18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18"/>
      <c r="AB41" s="33" t="s">
        <v>97</v>
      </c>
      <c r="AC41" s="34"/>
      <c r="AD41" s="34"/>
      <c r="AE41" s="583"/>
      <c r="AF41" s="584"/>
      <c r="AG41" s="584"/>
      <c r="AH41" s="584"/>
      <c r="AI41" s="585"/>
      <c r="AJ41" s="180"/>
      <c r="AK41" s="50"/>
      <c r="AL41" s="50"/>
      <c r="AM41" s="50"/>
      <c r="AN41" s="188"/>
      <c r="AO41" s="46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4"/>
    </row>
    <row r="42" spans="1:53" ht="22.5" customHeight="1" x14ac:dyDescent="0.3">
      <c r="A42" s="737" t="s">
        <v>106</v>
      </c>
      <c r="B42" s="732"/>
      <c r="C42" s="732"/>
      <c r="D42" s="732"/>
      <c r="E42" s="732"/>
      <c r="F42" s="733"/>
      <c r="G42" s="621" t="str">
        <f>IF(danni!A44=0,"",danni!A44)</f>
        <v/>
      </c>
      <c r="H42" s="622"/>
      <c r="K42" s="4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18"/>
      <c r="AB42" s="58" t="s">
        <v>107</v>
      </c>
      <c r="AC42" s="40"/>
      <c r="AD42" s="40"/>
      <c r="AE42" s="577" t="str">
        <f>IF(danni!A63=0,"",danni!A63)</f>
        <v/>
      </c>
      <c r="AF42" s="578"/>
      <c r="AG42" s="578"/>
      <c r="AH42" s="578"/>
      <c r="AI42" s="579"/>
      <c r="AJ42" s="577" t="str">
        <f>IF(danni!A64=0,"",danni!A64)</f>
        <v/>
      </c>
      <c r="AK42" s="578"/>
      <c r="AL42" s="578"/>
      <c r="AM42" s="578"/>
      <c r="AN42" s="579"/>
      <c r="AO42" s="46"/>
      <c r="AP42" s="2"/>
      <c r="AQ42" s="2"/>
      <c r="AR42" s="2"/>
      <c r="AS42" s="2"/>
      <c r="AT42" s="2"/>
      <c r="AU42" s="2"/>
      <c r="AV42" s="2"/>
      <c r="AW42" s="20"/>
      <c r="AX42" s="20"/>
      <c r="AY42" s="20"/>
      <c r="AZ42" s="20"/>
      <c r="BA42" s="183"/>
    </row>
    <row r="43" spans="1:53" ht="18" customHeight="1" x14ac:dyDescent="0.3">
      <c r="A43" s="734" t="s">
        <v>108</v>
      </c>
      <c r="B43" s="735"/>
      <c r="C43" s="735"/>
      <c r="D43" s="735"/>
      <c r="E43" s="735"/>
      <c r="F43" s="736"/>
      <c r="G43" s="621"/>
      <c r="H43" s="622"/>
      <c r="K43" s="7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18"/>
      <c r="AB43" s="21" t="s">
        <v>109</v>
      </c>
      <c r="AC43" s="2"/>
      <c r="AD43" s="2"/>
      <c r="AE43" s="580"/>
      <c r="AF43" s="581"/>
      <c r="AG43" s="581"/>
      <c r="AH43" s="581"/>
      <c r="AI43" s="582"/>
      <c r="AJ43" s="580"/>
      <c r="AK43" s="581"/>
      <c r="AL43" s="581"/>
      <c r="AM43" s="581"/>
      <c r="AN43" s="582"/>
      <c r="AO43" s="46"/>
      <c r="AP43" s="2"/>
      <c r="AQ43" s="2"/>
      <c r="AR43" s="2"/>
      <c r="AS43" s="2"/>
      <c r="AT43" s="2"/>
      <c r="AU43" s="2"/>
      <c r="AV43" s="2"/>
      <c r="AW43" s="20"/>
      <c r="AX43" s="20"/>
      <c r="AY43" s="20"/>
      <c r="AZ43" s="20"/>
      <c r="BA43" s="183"/>
    </row>
    <row r="44" spans="1:53" ht="21.75" customHeight="1" thickBot="1" x14ac:dyDescent="0.6">
      <c r="A44" s="166" t="s">
        <v>110</v>
      </c>
      <c r="B44" s="186"/>
      <c r="C44" s="186"/>
      <c r="D44" s="186"/>
      <c r="E44" s="186"/>
      <c r="F44" s="187"/>
      <c r="G44" s="623"/>
      <c r="H44" s="624"/>
      <c r="K44" s="7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18"/>
      <c r="AB44" s="33" t="s">
        <v>111</v>
      </c>
      <c r="AC44" s="34"/>
      <c r="AD44" s="34"/>
      <c r="AE44" s="583"/>
      <c r="AF44" s="584"/>
      <c r="AG44" s="584"/>
      <c r="AH44" s="584"/>
      <c r="AI44" s="585"/>
      <c r="AJ44" s="583"/>
      <c r="AK44" s="584"/>
      <c r="AL44" s="584"/>
      <c r="AM44" s="584"/>
      <c r="AN44" s="584"/>
      <c r="AO44" s="46"/>
      <c r="AP44" s="2"/>
      <c r="AQ44" s="2"/>
      <c r="AR44" s="2"/>
      <c r="AS44" s="2"/>
      <c r="AT44" s="145"/>
      <c r="AU44" s="2"/>
      <c r="AV44" s="2"/>
      <c r="AW44" s="20"/>
      <c r="AX44" s="20"/>
      <c r="AY44" s="20"/>
      <c r="AZ44" s="20"/>
      <c r="BA44" s="188"/>
    </row>
    <row r="45" spans="1:53" ht="18.75" customHeight="1" x14ac:dyDescent="0.3">
      <c r="A45" s="189" t="s">
        <v>112</v>
      </c>
      <c r="B45" s="43"/>
      <c r="C45" s="43"/>
      <c r="D45" s="43"/>
      <c r="E45" s="43"/>
      <c r="F45" s="43"/>
      <c r="G45" s="43"/>
      <c r="H45" s="598" t="str">
        <f>IF(danni!A45=0,"",danni!A45)</f>
        <v/>
      </c>
      <c r="I45" s="599"/>
      <c r="J45" s="600"/>
      <c r="K45" s="4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18"/>
      <c r="AB45" s="58" t="s">
        <v>113</v>
      </c>
      <c r="AC45" s="40"/>
      <c r="AD45" s="40"/>
      <c r="AE45" s="577" t="str">
        <f>IF(danni!A65=0,"",danni!A65)</f>
        <v/>
      </c>
      <c r="AF45" s="578"/>
      <c r="AG45" s="578"/>
      <c r="AH45" s="578"/>
      <c r="AI45" s="579"/>
      <c r="AJ45" s="577" t="str">
        <f>IF(danni!A66=0,"",danni!A66)</f>
        <v/>
      </c>
      <c r="AK45" s="578"/>
      <c r="AL45" s="578"/>
      <c r="AM45" s="578"/>
      <c r="AN45" s="578"/>
      <c r="AO45" s="46"/>
      <c r="AP45" s="2"/>
      <c r="AQ45" s="2"/>
      <c r="AR45" s="2"/>
      <c r="AS45" s="2"/>
      <c r="AT45" s="2"/>
      <c r="AU45" s="2"/>
      <c r="AV45" s="2"/>
      <c r="AW45" s="2"/>
      <c r="AX45" s="2"/>
      <c r="AY45" s="20"/>
      <c r="AZ45" s="20"/>
      <c r="BA45" s="183"/>
    </row>
    <row r="46" spans="1:53" ht="22.5" customHeight="1" x14ac:dyDescent="0.3">
      <c r="A46" s="64"/>
      <c r="B46" s="20"/>
      <c r="C46" s="20"/>
      <c r="D46" s="20"/>
      <c r="E46" s="20"/>
      <c r="F46" s="20"/>
      <c r="G46" s="20"/>
      <c r="H46" s="601"/>
      <c r="I46" s="602"/>
      <c r="J46" s="603"/>
      <c r="K46" s="4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18"/>
      <c r="AB46" s="21" t="s">
        <v>109</v>
      </c>
      <c r="AC46" s="2"/>
      <c r="AD46" s="2"/>
      <c r="AE46" s="580"/>
      <c r="AF46" s="581"/>
      <c r="AG46" s="581"/>
      <c r="AH46" s="581"/>
      <c r="AI46" s="582"/>
      <c r="AJ46" s="580"/>
      <c r="AK46" s="581"/>
      <c r="AL46" s="581"/>
      <c r="AM46" s="581"/>
      <c r="AN46" s="581"/>
      <c r="AO46" s="46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4"/>
    </row>
    <row r="47" spans="1:53" ht="24.75" customHeight="1" thickBot="1" x14ac:dyDescent="0.6">
      <c r="A47" s="67"/>
      <c r="B47" s="68"/>
      <c r="C47" s="68"/>
      <c r="D47" s="68"/>
      <c r="E47" s="68"/>
      <c r="F47" s="68"/>
      <c r="G47" s="68"/>
      <c r="H47" s="604"/>
      <c r="I47" s="605"/>
      <c r="J47" s="606"/>
      <c r="K47" s="117"/>
      <c r="L47" s="34"/>
      <c r="M47" s="34"/>
      <c r="N47" s="34"/>
      <c r="O47" s="34"/>
      <c r="P47" s="34"/>
      <c r="Q47" s="34"/>
      <c r="R47" s="34"/>
      <c r="S47" s="34"/>
      <c r="T47" s="34"/>
      <c r="U47" s="28"/>
      <c r="V47" s="28"/>
      <c r="W47" s="28"/>
      <c r="X47" s="28"/>
      <c r="Y47" s="145"/>
      <c r="Z47" s="28"/>
      <c r="AA47" s="132"/>
      <c r="AB47" s="33" t="s">
        <v>111</v>
      </c>
      <c r="AC47" s="2"/>
      <c r="AD47" s="2"/>
      <c r="AE47" s="583"/>
      <c r="AF47" s="584"/>
      <c r="AG47" s="584"/>
      <c r="AH47" s="584"/>
      <c r="AI47" s="585"/>
      <c r="AJ47" s="583"/>
      <c r="AK47" s="584"/>
      <c r="AL47" s="584"/>
      <c r="AM47" s="584"/>
      <c r="AN47" s="584"/>
      <c r="AO47" s="117"/>
      <c r="AP47" s="2"/>
      <c r="AQ47" s="34"/>
      <c r="AR47" s="34"/>
      <c r="AS47" s="34"/>
      <c r="AT47" s="34"/>
      <c r="AU47" s="34"/>
      <c r="AV47" s="34"/>
      <c r="AW47" s="2"/>
      <c r="AX47" s="2"/>
      <c r="AY47" s="145"/>
      <c r="AZ47" s="2"/>
      <c r="BA47" s="24"/>
    </row>
    <row r="48" spans="1:53" ht="21" customHeight="1" x14ac:dyDescent="0.55000000000000004">
      <c r="A48" s="155" t="s">
        <v>114</v>
      </c>
      <c r="B48" s="179"/>
      <c r="C48" s="179"/>
      <c r="D48" s="179"/>
      <c r="E48" s="179"/>
      <c r="F48" s="179"/>
      <c r="G48" s="20"/>
      <c r="H48" s="598" t="str">
        <f>IF(danni!A46=0,"",danni!A46)</f>
        <v/>
      </c>
      <c r="I48" s="599"/>
      <c r="J48" s="600"/>
      <c r="K48" s="152" t="s">
        <v>115</v>
      </c>
      <c r="L48" s="174"/>
      <c r="M48" s="174"/>
      <c r="N48" s="174"/>
      <c r="O48" s="174"/>
      <c r="P48" s="174"/>
      <c r="Q48" s="174"/>
      <c r="R48" s="174"/>
      <c r="S48" s="214"/>
      <c r="T48" s="215"/>
      <c r="U48" s="571" t="str">
        <f>IF(danni!A67=0,"",danni!A67)</f>
        <v/>
      </c>
      <c r="V48" s="572"/>
      <c r="W48" s="572"/>
      <c r="X48" s="572"/>
      <c r="Y48" s="572"/>
      <c r="Z48" s="572"/>
      <c r="AA48" s="616"/>
      <c r="AB48" s="39"/>
      <c r="AC48" s="38"/>
      <c r="AD48" s="38"/>
      <c r="AE48" s="71"/>
      <c r="AF48" s="71"/>
      <c r="AG48" s="71"/>
      <c r="AH48" s="71"/>
      <c r="AI48" s="71"/>
      <c r="AJ48" s="190"/>
      <c r="AK48" s="71"/>
      <c r="AL48" s="71"/>
      <c r="AM48" s="71"/>
      <c r="AN48" s="171"/>
      <c r="AO48" s="191" t="s">
        <v>116</v>
      </c>
      <c r="AP48" s="71"/>
      <c r="AQ48" s="170"/>
      <c r="AR48" s="577" t="str">
        <f>IF(danni!A68=0,"",danni!A68)</f>
        <v/>
      </c>
      <c r="AS48" s="578"/>
      <c r="AT48" s="578"/>
      <c r="AU48" s="578"/>
      <c r="AV48" s="579"/>
      <c r="AW48" s="169"/>
      <c r="AX48" s="38"/>
      <c r="AY48" s="38"/>
      <c r="AZ48" s="38"/>
      <c r="BA48" s="63"/>
    </row>
    <row r="49" spans="1:53" ht="18.75" customHeight="1" x14ac:dyDescent="0.55000000000000004">
      <c r="A49" s="155" t="s">
        <v>117</v>
      </c>
      <c r="B49" s="179"/>
      <c r="C49" s="179"/>
      <c r="D49" s="179"/>
      <c r="E49" s="179"/>
      <c r="F49" s="179"/>
      <c r="G49" s="20"/>
      <c r="H49" s="601"/>
      <c r="I49" s="602"/>
      <c r="J49" s="603"/>
      <c r="K49" s="133" t="s">
        <v>118</v>
      </c>
      <c r="L49" s="134"/>
      <c r="M49" s="134"/>
      <c r="N49" s="134"/>
      <c r="O49" s="134"/>
      <c r="P49" s="134"/>
      <c r="Q49" s="134"/>
      <c r="R49" s="134"/>
      <c r="S49" s="216"/>
      <c r="T49" s="217"/>
      <c r="U49" s="573"/>
      <c r="V49" s="574"/>
      <c r="W49" s="574"/>
      <c r="X49" s="574"/>
      <c r="Y49" s="574"/>
      <c r="Z49" s="574"/>
      <c r="AA49" s="617"/>
      <c r="AB49" s="21"/>
      <c r="AC49" s="2"/>
      <c r="AD49" s="2"/>
      <c r="AE49" s="73"/>
      <c r="AF49" s="73"/>
      <c r="AG49" s="73"/>
      <c r="AH49" s="73"/>
      <c r="AI49" s="73"/>
      <c r="AJ49" s="145"/>
      <c r="AK49" s="73"/>
      <c r="AL49" s="73"/>
      <c r="AM49" s="73"/>
      <c r="AN49" s="149"/>
      <c r="AO49" s="146" t="s">
        <v>119</v>
      </c>
      <c r="AP49" s="73"/>
      <c r="AQ49" s="116"/>
      <c r="AR49" s="580"/>
      <c r="AS49" s="581"/>
      <c r="AT49" s="581"/>
      <c r="AU49" s="581"/>
      <c r="AV49" s="582"/>
      <c r="AW49" s="21"/>
      <c r="AX49" s="2"/>
      <c r="AY49" s="2"/>
      <c r="AZ49" s="2"/>
      <c r="BA49" s="24"/>
    </row>
    <row r="50" spans="1:53" ht="18.75" customHeight="1" thickBot="1" x14ac:dyDescent="0.6">
      <c r="A50" s="192"/>
      <c r="B50" s="193"/>
      <c r="C50" s="193"/>
      <c r="D50" s="193"/>
      <c r="E50" s="193"/>
      <c r="F50" s="193"/>
      <c r="G50" s="80"/>
      <c r="H50" s="607"/>
      <c r="I50" s="608"/>
      <c r="J50" s="609"/>
      <c r="K50" s="133"/>
      <c r="L50" s="134"/>
      <c r="M50" s="134"/>
      <c r="N50" s="134"/>
      <c r="O50" s="134"/>
      <c r="P50" s="134"/>
      <c r="Q50" s="134"/>
      <c r="R50" s="134"/>
      <c r="S50" s="216"/>
      <c r="T50" s="218"/>
      <c r="U50" s="618"/>
      <c r="V50" s="619"/>
      <c r="W50" s="619"/>
      <c r="X50" s="619"/>
      <c r="Y50" s="619"/>
      <c r="Z50" s="619"/>
      <c r="AA50" s="620"/>
      <c r="AB50" s="21"/>
      <c r="AC50" s="2"/>
      <c r="AD50" s="2"/>
      <c r="AE50" s="73"/>
      <c r="AF50" s="73"/>
      <c r="AG50" s="73"/>
      <c r="AH50" s="73"/>
      <c r="AI50" s="73"/>
      <c r="AJ50" s="145"/>
      <c r="AK50" s="73"/>
      <c r="AL50" s="73"/>
      <c r="AM50" s="73"/>
      <c r="AN50" s="149"/>
      <c r="AO50" s="150"/>
      <c r="AP50" s="73"/>
      <c r="AQ50" s="116"/>
      <c r="AR50" s="583"/>
      <c r="AS50" s="584"/>
      <c r="AT50" s="584"/>
      <c r="AU50" s="584"/>
      <c r="AV50" s="585"/>
      <c r="AW50" s="21"/>
      <c r="AX50" s="2"/>
      <c r="AY50" s="145"/>
      <c r="AZ50" s="2"/>
      <c r="BA50" s="24"/>
    </row>
    <row r="51" spans="1:53" ht="24.75" customHeight="1" thickTop="1" x14ac:dyDescent="0.55000000000000004">
      <c r="A51" s="194"/>
      <c r="J51" s="2"/>
      <c r="K51" s="195"/>
      <c r="L51" s="196"/>
      <c r="M51" s="196"/>
      <c r="N51" s="196"/>
      <c r="O51" s="196"/>
      <c r="P51" s="196"/>
      <c r="Q51" s="196"/>
      <c r="R51" s="196"/>
      <c r="S51" s="727" t="str">
        <f>IF(danni!A69=0,"",danni!A69)</f>
        <v/>
      </c>
      <c r="T51" s="728"/>
      <c r="U51" s="728"/>
      <c r="V51" s="728"/>
      <c r="W51" s="728"/>
      <c r="X51" s="728"/>
      <c r="Y51" s="728"/>
      <c r="Z51" s="728"/>
      <c r="AA51" s="729"/>
      <c r="AB51" s="8" t="s">
        <v>120</v>
      </c>
      <c r="AC51" s="9"/>
      <c r="AD51" s="9"/>
      <c r="AE51" s="586" t="str">
        <f>IF(danni!A70=0,"",danni!A70)</f>
        <v/>
      </c>
      <c r="AF51" s="587"/>
      <c r="AG51" s="587"/>
      <c r="AH51" s="587"/>
      <c r="AI51" s="588"/>
      <c r="AJ51" s="158"/>
      <c r="AK51" s="84"/>
      <c r="AL51" s="84"/>
      <c r="AM51" s="84"/>
      <c r="AN51" s="84"/>
      <c r="AO51" s="197"/>
      <c r="AP51" s="84"/>
      <c r="AQ51" s="84"/>
      <c r="AR51" s="159"/>
      <c r="AS51" s="5"/>
      <c r="AT51" s="5"/>
      <c r="AU51" s="5"/>
      <c r="AV51" s="5"/>
      <c r="AW51" s="159"/>
      <c r="AX51" s="5"/>
      <c r="AY51" s="5"/>
      <c r="AZ51" s="5"/>
      <c r="BA51" s="160"/>
    </row>
    <row r="52" spans="1:53" ht="21" customHeight="1" x14ac:dyDescent="0.55000000000000004">
      <c r="A52" s="46"/>
      <c r="G52" s="20"/>
      <c r="H52" s="20"/>
      <c r="I52" s="2"/>
      <c r="J52" s="2"/>
      <c r="K52" s="155" t="s">
        <v>121</v>
      </c>
      <c r="L52" s="156"/>
      <c r="M52" s="156"/>
      <c r="N52" s="156"/>
      <c r="O52" s="156"/>
      <c r="P52" s="156"/>
      <c r="Q52" s="156"/>
      <c r="R52" s="156"/>
      <c r="S52" s="573"/>
      <c r="T52" s="574"/>
      <c r="U52" s="574"/>
      <c r="V52" s="574"/>
      <c r="W52" s="574"/>
      <c r="X52" s="574"/>
      <c r="Y52" s="574"/>
      <c r="Z52" s="574"/>
      <c r="AA52" s="617"/>
      <c r="AB52" s="49" t="s">
        <v>122</v>
      </c>
      <c r="AC52" s="20"/>
      <c r="AD52" s="20"/>
      <c r="AE52" s="580"/>
      <c r="AF52" s="581"/>
      <c r="AG52" s="581"/>
      <c r="AH52" s="581"/>
      <c r="AI52" s="582"/>
      <c r="AJ52" s="145"/>
      <c r="AK52" s="73"/>
      <c r="AL52" s="73"/>
      <c r="AM52" s="73"/>
      <c r="AN52" s="73"/>
      <c r="AO52" s="163"/>
      <c r="AP52" s="73"/>
      <c r="AQ52" s="73"/>
      <c r="AR52" s="2"/>
      <c r="AS52" s="2"/>
      <c r="AT52" s="2"/>
      <c r="AU52" s="2"/>
      <c r="AV52" s="2"/>
      <c r="AW52" s="2"/>
      <c r="AX52" s="2"/>
      <c r="AY52" s="2"/>
      <c r="AZ52" s="2"/>
      <c r="BA52" s="24"/>
    </row>
    <row r="53" spans="1:53" ht="22.5" customHeight="1" thickBot="1" x14ac:dyDescent="0.6">
      <c r="A53" s="46"/>
      <c r="G53" s="20"/>
      <c r="H53" s="20"/>
      <c r="I53" s="2"/>
      <c r="J53" s="2"/>
      <c r="K53" s="155"/>
      <c r="L53" s="156"/>
      <c r="M53" s="156"/>
      <c r="N53" s="156"/>
      <c r="O53" s="156"/>
      <c r="P53" s="156"/>
      <c r="Q53" s="156"/>
      <c r="R53" s="156"/>
      <c r="S53" s="575"/>
      <c r="T53" s="576"/>
      <c r="U53" s="576"/>
      <c r="V53" s="576"/>
      <c r="W53" s="576"/>
      <c r="X53" s="576"/>
      <c r="Y53" s="576"/>
      <c r="Z53" s="576"/>
      <c r="AA53" s="730"/>
      <c r="AB53" s="49" t="s">
        <v>123</v>
      </c>
      <c r="AC53" s="20"/>
      <c r="AD53" s="23"/>
      <c r="AE53" s="583"/>
      <c r="AF53" s="584"/>
      <c r="AG53" s="584"/>
      <c r="AH53" s="584"/>
      <c r="AI53" s="585"/>
      <c r="AJ53" s="145"/>
      <c r="AK53" s="73"/>
      <c r="AL53" s="73"/>
      <c r="AM53" s="73"/>
      <c r="AN53" s="73"/>
      <c r="AO53" s="145"/>
      <c r="AP53" s="73"/>
      <c r="AQ53" s="73"/>
      <c r="AR53" s="2"/>
      <c r="AS53" s="2"/>
      <c r="AT53" s="145"/>
      <c r="AU53" s="2"/>
      <c r="AV53" s="2"/>
      <c r="AW53" s="2"/>
      <c r="AX53" s="2"/>
      <c r="AY53" s="145"/>
      <c r="AZ53" s="2"/>
      <c r="BA53" s="24"/>
    </row>
    <row r="54" spans="1:53" ht="17.25" customHeight="1" x14ac:dyDescent="0.3">
      <c r="A54" s="46"/>
      <c r="G54" s="2"/>
      <c r="H54" s="2"/>
      <c r="I54" s="2"/>
      <c r="J54" s="2"/>
      <c r="K54" s="709" t="s">
        <v>124</v>
      </c>
      <c r="L54" s="710"/>
      <c r="M54" s="710"/>
      <c r="N54" s="710"/>
      <c r="O54" s="710"/>
      <c r="P54" s="710"/>
      <c r="Q54" s="710"/>
      <c r="R54" s="711"/>
      <c r="S54" s="573" t="str">
        <f>IF(danni!A71=0,"",danni!A71)</f>
        <v/>
      </c>
      <c r="T54" s="574"/>
      <c r="U54" s="574"/>
      <c r="V54" s="574"/>
      <c r="W54" s="574"/>
      <c r="X54" s="574"/>
      <c r="Y54" s="574"/>
      <c r="Z54" s="574"/>
      <c r="AA54" s="617"/>
      <c r="AB54" s="718" t="s">
        <v>125</v>
      </c>
      <c r="AC54" s="719"/>
      <c r="AD54" s="720"/>
      <c r="AE54" s="589" t="str">
        <f>IF(danni!A72=0,"",danni!A72)</f>
        <v/>
      </c>
      <c r="AF54" s="590"/>
      <c r="AG54" s="590"/>
      <c r="AH54" s="590"/>
      <c r="AI54" s="590"/>
      <c r="AJ54" s="590"/>
      <c r="AK54" s="590"/>
      <c r="AL54" s="591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4"/>
    </row>
    <row r="55" spans="1:53" ht="21.75" customHeight="1" x14ac:dyDescent="0.3">
      <c r="A55" s="46"/>
      <c r="B55" s="161"/>
      <c r="C55" s="161"/>
      <c r="D55" s="161"/>
      <c r="E55" s="161"/>
      <c r="F55" s="161"/>
      <c r="G55" s="2"/>
      <c r="H55" s="2"/>
      <c r="I55" s="2"/>
      <c r="J55" s="2"/>
      <c r="K55" s="712"/>
      <c r="L55" s="713"/>
      <c r="M55" s="713"/>
      <c r="N55" s="713"/>
      <c r="O55" s="713"/>
      <c r="P55" s="713"/>
      <c r="Q55" s="713"/>
      <c r="R55" s="714"/>
      <c r="S55" s="573"/>
      <c r="T55" s="574"/>
      <c r="U55" s="574"/>
      <c r="V55" s="574"/>
      <c r="W55" s="574"/>
      <c r="X55" s="574"/>
      <c r="Y55" s="574"/>
      <c r="Z55" s="574"/>
      <c r="AA55" s="617"/>
      <c r="AB55" s="721"/>
      <c r="AC55" s="722"/>
      <c r="AD55" s="723"/>
      <c r="AE55" s="592"/>
      <c r="AF55" s="593"/>
      <c r="AG55" s="593"/>
      <c r="AH55" s="593"/>
      <c r="AI55" s="593"/>
      <c r="AJ55" s="593"/>
      <c r="AK55" s="593"/>
      <c r="AL55" s="594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4"/>
    </row>
    <row r="56" spans="1:53" ht="21" customHeight="1" thickBot="1" x14ac:dyDescent="0.35">
      <c r="A56" s="46"/>
      <c r="B56" s="161"/>
      <c r="C56" s="161"/>
      <c r="D56" s="161"/>
      <c r="E56" s="161"/>
      <c r="F56" s="161"/>
      <c r="G56" s="2"/>
      <c r="H56" s="2"/>
      <c r="I56" s="2"/>
      <c r="J56" s="2"/>
      <c r="K56" s="715"/>
      <c r="L56" s="716"/>
      <c r="M56" s="716"/>
      <c r="N56" s="716"/>
      <c r="O56" s="716"/>
      <c r="P56" s="716"/>
      <c r="Q56" s="716"/>
      <c r="R56" s="717"/>
      <c r="S56" s="575"/>
      <c r="T56" s="576"/>
      <c r="U56" s="576"/>
      <c r="V56" s="576"/>
      <c r="W56" s="576"/>
      <c r="X56" s="576"/>
      <c r="Y56" s="576"/>
      <c r="Z56" s="576"/>
      <c r="AA56" s="730"/>
      <c r="AB56" s="724"/>
      <c r="AC56" s="725"/>
      <c r="AD56" s="726"/>
      <c r="AE56" s="595"/>
      <c r="AF56" s="596"/>
      <c r="AG56" s="596"/>
      <c r="AH56" s="596"/>
      <c r="AI56" s="596"/>
      <c r="AJ56" s="596"/>
      <c r="AK56" s="596"/>
      <c r="AL56" s="597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4"/>
    </row>
    <row r="57" spans="1:53" ht="22.5" customHeight="1" x14ac:dyDescent="0.55000000000000004">
      <c r="A57" s="634"/>
      <c r="B57" s="635"/>
      <c r="C57" s="635"/>
      <c r="D57" s="635"/>
      <c r="E57" s="635"/>
      <c r="F57" s="635"/>
      <c r="G57" s="2"/>
      <c r="H57" s="2"/>
      <c r="I57" s="2"/>
      <c r="J57" s="2"/>
      <c r="K57" s="198" t="s">
        <v>126</v>
      </c>
      <c r="L57" s="199"/>
      <c r="M57" s="199"/>
      <c r="N57" s="199"/>
      <c r="O57" s="199"/>
      <c r="P57" s="199"/>
      <c r="Q57" s="199"/>
      <c r="R57" s="199"/>
      <c r="S57" s="219"/>
      <c r="T57" s="645" t="str">
        <f>IF(danni!A73=0,"",danni!A73)</f>
        <v/>
      </c>
      <c r="U57" s="646"/>
      <c r="V57" s="646"/>
      <c r="W57" s="646"/>
      <c r="X57" s="646"/>
      <c r="Y57" s="646"/>
      <c r="Z57" s="646"/>
      <c r="AA57" s="646"/>
      <c r="AB57" s="39"/>
      <c r="AC57" s="2"/>
      <c r="AD57" s="2"/>
      <c r="AE57" s="73"/>
      <c r="AF57" s="73"/>
      <c r="AG57" s="73"/>
      <c r="AH57" s="73"/>
      <c r="AI57" s="73"/>
      <c r="AJ57" s="145"/>
      <c r="AK57" s="73"/>
      <c r="AL57" s="73"/>
      <c r="AM57" s="73"/>
      <c r="AN57" s="73"/>
      <c r="AO57" s="163"/>
      <c r="AP57" s="73"/>
      <c r="AQ57" s="73"/>
      <c r="AR57" s="161"/>
      <c r="AS57" s="2"/>
      <c r="AT57" s="2"/>
      <c r="AU57" s="2"/>
      <c r="AV57" s="2"/>
      <c r="AW57" s="161"/>
      <c r="AX57" s="2"/>
      <c r="AY57" s="2"/>
      <c r="AZ57" s="2"/>
      <c r="BA57" s="24"/>
    </row>
    <row r="58" spans="1:53" ht="23.25" customHeight="1" x14ac:dyDescent="0.55000000000000004">
      <c r="A58" s="133"/>
      <c r="B58" s="161"/>
      <c r="C58" s="161"/>
      <c r="D58" s="161"/>
      <c r="E58" s="161"/>
      <c r="F58" s="161"/>
      <c r="G58" s="2"/>
      <c r="H58" s="2"/>
      <c r="I58" s="2"/>
      <c r="J58" s="2"/>
      <c r="K58" s="155" t="s">
        <v>127</v>
      </c>
      <c r="L58" s="156"/>
      <c r="M58" s="156"/>
      <c r="N58" s="156"/>
      <c r="O58" s="156"/>
      <c r="P58" s="156"/>
      <c r="Q58" s="156"/>
      <c r="R58" s="156"/>
      <c r="S58" s="220"/>
      <c r="T58" s="647"/>
      <c r="U58" s="648"/>
      <c r="V58" s="648"/>
      <c r="W58" s="648"/>
      <c r="X58" s="648"/>
      <c r="Y58" s="648"/>
      <c r="Z58" s="648"/>
      <c r="AA58" s="648"/>
      <c r="AB58" s="21"/>
      <c r="AC58" s="2"/>
      <c r="AD58" s="2"/>
      <c r="AE58" s="73"/>
      <c r="AF58" s="73"/>
      <c r="AG58" s="73"/>
      <c r="AH58" s="73"/>
      <c r="AI58" s="73"/>
      <c r="AJ58" s="145"/>
      <c r="AK58" s="73"/>
      <c r="AL58" s="73"/>
      <c r="AM58" s="73"/>
      <c r="AN58" s="73"/>
      <c r="AO58" s="163"/>
      <c r="AP58" s="73"/>
      <c r="AQ58" s="73"/>
      <c r="AR58" s="2"/>
      <c r="AS58" s="2"/>
      <c r="AT58" s="2"/>
      <c r="AU58" s="2"/>
      <c r="AV58" s="2"/>
      <c r="AW58" s="2"/>
      <c r="AX58" s="2"/>
      <c r="AY58" s="2"/>
      <c r="AZ58" s="2"/>
      <c r="BA58" s="24"/>
    </row>
    <row r="59" spans="1:53" ht="24" customHeight="1" thickBot="1" x14ac:dyDescent="0.6">
      <c r="A59" s="133"/>
      <c r="B59" s="161"/>
      <c r="C59" s="161"/>
      <c r="D59" s="161"/>
      <c r="E59" s="161"/>
      <c r="F59" s="161"/>
      <c r="G59" s="2"/>
      <c r="H59" s="2"/>
      <c r="I59" s="2"/>
      <c r="J59" s="2"/>
      <c r="K59" s="155" t="s">
        <v>128</v>
      </c>
      <c r="L59" s="156"/>
      <c r="M59" s="156"/>
      <c r="N59" s="156"/>
      <c r="O59" s="156"/>
      <c r="P59" s="156"/>
      <c r="Q59" s="156"/>
      <c r="R59" s="156"/>
      <c r="S59" s="220"/>
      <c r="T59" s="649"/>
      <c r="U59" s="650"/>
      <c r="V59" s="650"/>
      <c r="W59" s="650"/>
      <c r="X59" s="650"/>
      <c r="Y59" s="650"/>
      <c r="Z59" s="650"/>
      <c r="AA59" s="650"/>
      <c r="AB59" s="21"/>
      <c r="AC59" s="2"/>
      <c r="AD59" s="2"/>
      <c r="AE59" s="73"/>
      <c r="AF59" s="73"/>
      <c r="AG59" s="73"/>
      <c r="AH59" s="73"/>
      <c r="AI59" s="73"/>
      <c r="AJ59" s="145"/>
      <c r="AK59" s="73"/>
      <c r="AL59" s="73"/>
      <c r="AM59" s="73"/>
      <c r="AN59" s="73"/>
      <c r="AO59" s="145"/>
      <c r="AP59" s="73"/>
      <c r="AQ59" s="73"/>
      <c r="AR59" s="2"/>
      <c r="AS59" s="2"/>
      <c r="AT59" s="145"/>
      <c r="AU59" s="2"/>
      <c r="AV59" s="2"/>
      <c r="AW59" s="2"/>
      <c r="AX59" s="2"/>
      <c r="AY59" s="145"/>
      <c r="AZ59" s="2"/>
      <c r="BA59" s="24"/>
    </row>
    <row r="60" spans="1:53" ht="21" customHeight="1" x14ac:dyDescent="0.55000000000000004">
      <c r="A60" s="634"/>
      <c r="B60" s="635"/>
      <c r="C60" s="635"/>
      <c r="D60" s="635"/>
      <c r="E60" s="635"/>
      <c r="F60" s="635"/>
      <c r="G60" s="2"/>
      <c r="H60" s="2"/>
      <c r="I60" s="2"/>
      <c r="J60" s="2"/>
      <c r="K60" s="198" t="s">
        <v>129</v>
      </c>
      <c r="L60" s="199"/>
      <c r="M60" s="199"/>
      <c r="N60" s="199"/>
      <c r="O60" s="199"/>
      <c r="P60" s="199"/>
      <c r="Q60" s="199"/>
      <c r="R60" s="199"/>
      <c r="S60" s="219"/>
      <c r="T60" s="645" t="str">
        <f>IF(danni!A74=0,"",danni!A74)</f>
        <v/>
      </c>
      <c r="U60" s="646"/>
      <c r="V60" s="646"/>
      <c r="W60" s="646"/>
      <c r="X60" s="646"/>
      <c r="Y60" s="646"/>
      <c r="Z60" s="646"/>
      <c r="AA60" s="646"/>
      <c r="AB60" s="21"/>
      <c r="AC60" s="2"/>
      <c r="AD60" s="2"/>
      <c r="AE60" s="73"/>
      <c r="AF60" s="73"/>
      <c r="AG60" s="73"/>
      <c r="AH60" s="73"/>
      <c r="AI60" s="73"/>
      <c r="AJ60" s="145"/>
      <c r="AK60" s="73"/>
      <c r="AL60" s="73"/>
      <c r="AM60" s="73"/>
      <c r="AN60" s="73"/>
      <c r="AO60" s="163"/>
      <c r="AP60" s="73"/>
      <c r="AQ60" s="73"/>
      <c r="AR60" s="161"/>
      <c r="AS60" s="2"/>
      <c r="AT60" s="2"/>
      <c r="AU60" s="2"/>
      <c r="AV60" s="2"/>
      <c r="AW60" s="161"/>
      <c r="AX60" s="2"/>
      <c r="AY60" s="2"/>
      <c r="AZ60" s="2"/>
      <c r="BA60" s="24"/>
    </row>
    <row r="61" spans="1:53" ht="21" customHeight="1" x14ac:dyDescent="0.55000000000000004">
      <c r="A61" s="133"/>
      <c r="B61" s="161"/>
      <c r="C61" s="161"/>
      <c r="D61" s="161"/>
      <c r="E61" s="161"/>
      <c r="F61" s="161"/>
      <c r="G61" s="2"/>
      <c r="H61" s="2"/>
      <c r="I61" s="2"/>
      <c r="J61" s="2"/>
      <c r="K61" s="155" t="s">
        <v>130</v>
      </c>
      <c r="L61" s="156"/>
      <c r="M61" s="156"/>
      <c r="N61" s="156"/>
      <c r="O61" s="156"/>
      <c r="P61" s="156"/>
      <c r="Q61" s="156"/>
      <c r="R61" s="156"/>
      <c r="S61" s="220"/>
      <c r="T61" s="647"/>
      <c r="U61" s="648"/>
      <c r="V61" s="648"/>
      <c r="W61" s="648"/>
      <c r="X61" s="648"/>
      <c r="Y61" s="648"/>
      <c r="Z61" s="648"/>
      <c r="AA61" s="648"/>
      <c r="AB61" s="21"/>
      <c r="AC61" s="2"/>
      <c r="AD61" s="2"/>
      <c r="AE61" s="73"/>
      <c r="AF61" s="73"/>
      <c r="AG61" s="73"/>
      <c r="AH61" s="73"/>
      <c r="AI61" s="73"/>
      <c r="AJ61" s="145"/>
      <c r="AK61" s="73"/>
      <c r="AL61" s="73"/>
      <c r="AM61" s="73"/>
      <c r="AN61" s="73"/>
      <c r="AO61" s="163"/>
      <c r="AP61" s="73"/>
      <c r="AQ61" s="73"/>
      <c r="AR61" s="161"/>
      <c r="AS61" s="2"/>
      <c r="AT61" s="2"/>
      <c r="AU61" s="2"/>
      <c r="AV61" s="2"/>
      <c r="AW61" s="161"/>
      <c r="AX61" s="2"/>
      <c r="AY61" s="2"/>
      <c r="AZ61" s="2"/>
      <c r="BA61" s="24"/>
    </row>
    <row r="62" spans="1:53" ht="21.75" customHeight="1" x14ac:dyDescent="0.55000000000000004">
      <c r="A62" s="133"/>
      <c r="B62" s="161"/>
      <c r="C62" s="161"/>
      <c r="D62" s="161"/>
      <c r="E62" s="161"/>
      <c r="F62" s="161"/>
      <c r="G62" s="2"/>
      <c r="H62" s="2"/>
      <c r="I62" s="2"/>
      <c r="J62" s="2"/>
      <c r="K62" s="155" t="s">
        <v>131</v>
      </c>
      <c r="L62" s="156"/>
      <c r="M62" s="156"/>
      <c r="N62" s="156"/>
      <c r="O62" s="156"/>
      <c r="P62" s="156"/>
      <c r="Q62" s="156"/>
      <c r="R62" s="156"/>
      <c r="S62" s="220"/>
      <c r="T62" s="647"/>
      <c r="U62" s="648"/>
      <c r="V62" s="648"/>
      <c r="W62" s="648"/>
      <c r="X62" s="648"/>
      <c r="Y62" s="648"/>
      <c r="Z62" s="648"/>
      <c r="AA62" s="648"/>
      <c r="AB62" s="21"/>
      <c r="AC62" s="2"/>
      <c r="AD62" s="2"/>
      <c r="AE62" s="73"/>
      <c r="AF62" s="73"/>
      <c r="AG62" s="73"/>
      <c r="AH62" s="73"/>
      <c r="AI62" s="73"/>
      <c r="AJ62" s="145"/>
      <c r="AK62" s="73"/>
      <c r="AL62" s="73"/>
      <c r="AM62" s="73"/>
      <c r="AN62" s="73"/>
      <c r="AO62" s="163"/>
      <c r="AP62" s="73"/>
      <c r="AQ62" s="73"/>
      <c r="AR62" s="2"/>
      <c r="AS62" s="2"/>
      <c r="AT62" s="2"/>
      <c r="AU62" s="2"/>
      <c r="AV62" s="2"/>
      <c r="AW62" s="2"/>
      <c r="AX62" s="2"/>
      <c r="AY62" s="2"/>
      <c r="AZ62" s="2"/>
      <c r="BA62" s="24"/>
    </row>
    <row r="63" spans="1:53" ht="20.25" customHeight="1" thickBot="1" x14ac:dyDescent="0.6">
      <c r="A63" s="133"/>
      <c r="B63" s="161"/>
      <c r="C63" s="161"/>
      <c r="D63" s="161"/>
      <c r="E63" s="161"/>
      <c r="F63" s="161"/>
      <c r="G63" s="2"/>
      <c r="H63" s="2"/>
      <c r="I63" s="2"/>
      <c r="J63" s="2"/>
      <c r="K63" s="67" t="s">
        <v>132</v>
      </c>
      <c r="L63" s="156"/>
      <c r="M63" s="156"/>
      <c r="N63" s="156"/>
      <c r="O63" s="156"/>
      <c r="P63" s="156"/>
      <c r="Q63" s="156"/>
      <c r="R63" s="156"/>
      <c r="S63" s="220"/>
      <c r="T63" s="647"/>
      <c r="U63" s="648"/>
      <c r="V63" s="648"/>
      <c r="W63" s="648"/>
      <c r="X63" s="648"/>
      <c r="Y63" s="648"/>
      <c r="Z63" s="648"/>
      <c r="AA63" s="648"/>
      <c r="AB63" s="21"/>
      <c r="AC63" s="2"/>
      <c r="AD63" s="2"/>
      <c r="AE63" s="73"/>
      <c r="AF63" s="73"/>
      <c r="AG63" s="73"/>
      <c r="AH63" s="73"/>
      <c r="AI63" s="73"/>
      <c r="AJ63" s="145"/>
      <c r="AK63" s="73"/>
      <c r="AL63" s="73"/>
      <c r="AM63" s="73"/>
      <c r="AN63" s="73"/>
      <c r="AO63" s="145"/>
      <c r="AP63" s="73"/>
      <c r="AQ63" s="73"/>
      <c r="AR63" s="2"/>
      <c r="AS63" s="2"/>
      <c r="AT63" s="145"/>
      <c r="AU63" s="2"/>
      <c r="AV63" s="2"/>
      <c r="AW63" s="2"/>
      <c r="AX63" s="2"/>
      <c r="AY63" s="145"/>
      <c r="AZ63" s="2"/>
      <c r="BA63" s="24"/>
    </row>
    <row r="64" spans="1:53" ht="26.25" customHeight="1" x14ac:dyDescent="0.55000000000000004">
      <c r="A64" s="133"/>
      <c r="B64" s="161"/>
      <c r="C64" s="161"/>
      <c r="D64" s="161"/>
      <c r="E64" s="161"/>
      <c r="F64" s="161"/>
      <c r="G64" s="2"/>
      <c r="H64" s="2"/>
      <c r="I64" s="2"/>
      <c r="J64" s="2"/>
      <c r="K64" s="198" t="s">
        <v>133</v>
      </c>
      <c r="L64" s="199"/>
      <c r="M64" s="199"/>
      <c r="N64" s="199"/>
      <c r="O64" s="199"/>
      <c r="P64" s="199"/>
      <c r="Q64" s="199"/>
      <c r="R64" s="199"/>
      <c r="S64" s="571" t="str">
        <f>IF(danni!A75=0,"",danni!A75)</f>
        <v/>
      </c>
      <c r="T64" s="572"/>
      <c r="U64" s="572"/>
      <c r="V64" s="572"/>
      <c r="W64" s="572"/>
      <c r="X64" s="572"/>
      <c r="Y64" s="572"/>
      <c r="Z64" s="572"/>
      <c r="AA64" s="572"/>
      <c r="AB64" s="21"/>
      <c r="AC64" s="2"/>
      <c r="AD64" s="2"/>
      <c r="AE64" s="73"/>
      <c r="AF64" s="73"/>
      <c r="AG64" s="73"/>
      <c r="AH64" s="73"/>
      <c r="AI64" s="73"/>
      <c r="AJ64" s="145"/>
      <c r="AK64" s="73"/>
      <c r="AL64" s="73"/>
      <c r="AM64" s="73"/>
      <c r="AN64" s="73"/>
      <c r="AO64" s="163"/>
      <c r="AP64" s="73"/>
      <c r="AQ64" s="73"/>
      <c r="AR64" s="161"/>
      <c r="AS64" s="2"/>
      <c r="AT64" s="2"/>
      <c r="AU64" s="2"/>
      <c r="AV64" s="2"/>
      <c r="AW64" s="161"/>
      <c r="AX64" s="2"/>
      <c r="AY64" s="2"/>
      <c r="AZ64" s="2"/>
      <c r="BA64" s="24"/>
    </row>
    <row r="65" spans="1:53" ht="22.5" customHeight="1" x14ac:dyDescent="0.55000000000000004">
      <c r="A65" s="133"/>
      <c r="B65" s="161"/>
      <c r="C65" s="161"/>
      <c r="D65" s="161"/>
      <c r="E65" s="161"/>
      <c r="F65" s="161"/>
      <c r="G65" s="2"/>
      <c r="H65" s="2"/>
      <c r="I65" s="2"/>
      <c r="J65" s="2"/>
      <c r="K65" s="155"/>
      <c r="L65" s="156"/>
      <c r="M65" s="156"/>
      <c r="N65" s="156"/>
      <c r="O65" s="156"/>
      <c r="P65" s="156"/>
      <c r="Q65" s="156"/>
      <c r="R65" s="156"/>
      <c r="S65" s="573"/>
      <c r="T65" s="574"/>
      <c r="U65" s="574"/>
      <c r="V65" s="574"/>
      <c r="W65" s="574"/>
      <c r="X65" s="574"/>
      <c r="Y65" s="574"/>
      <c r="Z65" s="574"/>
      <c r="AA65" s="574"/>
      <c r="AB65" s="21"/>
      <c r="AC65" s="2"/>
      <c r="AD65" s="2"/>
      <c r="AE65" s="73"/>
      <c r="AF65" s="73"/>
      <c r="AG65" s="73"/>
      <c r="AH65" s="73"/>
      <c r="AI65" s="73"/>
      <c r="AJ65" s="145"/>
      <c r="AK65" s="73"/>
      <c r="AL65" s="73"/>
      <c r="AM65" s="73"/>
      <c r="AN65" s="73"/>
      <c r="AO65" s="163"/>
      <c r="AP65" s="73"/>
      <c r="AQ65" s="73"/>
      <c r="AR65" s="161"/>
      <c r="AS65" s="2"/>
      <c r="AT65" s="2"/>
      <c r="AU65" s="2"/>
      <c r="AV65" s="2"/>
      <c r="AW65" s="161"/>
      <c r="AX65" s="2"/>
      <c r="AY65" s="2"/>
      <c r="AZ65" s="2"/>
      <c r="BA65" s="24"/>
    </row>
    <row r="66" spans="1:53" ht="21.75" customHeight="1" thickBot="1" x14ac:dyDescent="0.6">
      <c r="A66" s="133"/>
      <c r="B66" s="161"/>
      <c r="C66" s="161"/>
      <c r="D66" s="161"/>
      <c r="E66" s="161"/>
      <c r="F66" s="161"/>
      <c r="G66" s="2"/>
      <c r="H66" s="2"/>
      <c r="I66" s="2"/>
      <c r="J66" s="2"/>
      <c r="K66" s="155"/>
      <c r="L66" s="167"/>
      <c r="M66" s="156"/>
      <c r="N66" s="156"/>
      <c r="O66" s="156"/>
      <c r="P66" s="156"/>
      <c r="Q66" s="156"/>
      <c r="R66" s="156"/>
      <c r="S66" s="575"/>
      <c r="T66" s="576"/>
      <c r="U66" s="576"/>
      <c r="V66" s="576"/>
      <c r="W66" s="576"/>
      <c r="X66" s="576"/>
      <c r="Y66" s="576"/>
      <c r="Z66" s="576"/>
      <c r="AA66" s="576"/>
      <c r="AB66" s="33"/>
      <c r="AC66" s="34"/>
      <c r="AD66" s="34"/>
      <c r="AE66" s="120"/>
      <c r="AF66" s="120"/>
      <c r="AG66" s="120"/>
      <c r="AH66" s="120"/>
      <c r="AI66" s="120"/>
      <c r="AJ66" s="143"/>
      <c r="AK66" s="120"/>
      <c r="AL66" s="120"/>
      <c r="AM66" s="120"/>
      <c r="AN66" s="120"/>
      <c r="AO66" s="200"/>
      <c r="AP66" s="120"/>
      <c r="AQ66" s="120"/>
      <c r="AR66" s="34"/>
      <c r="AS66" s="34"/>
      <c r="AT66" s="34"/>
      <c r="AU66" s="34"/>
      <c r="AV66" s="34"/>
      <c r="AW66" s="34"/>
      <c r="AX66" s="34"/>
      <c r="AY66" s="34"/>
      <c r="AZ66" s="34"/>
      <c r="BA66" s="35"/>
    </row>
    <row r="67" spans="1:53" s="206" customFormat="1" ht="19.5" customHeight="1" x14ac:dyDescent="0.35">
      <c r="A67" s="201" t="s">
        <v>134</v>
      </c>
      <c r="B67" s="202"/>
      <c r="C67" s="202"/>
      <c r="D67" s="202"/>
      <c r="E67" s="202"/>
      <c r="F67" s="202"/>
      <c r="G67" s="202"/>
      <c r="H67" s="203"/>
      <c r="I67" s="203"/>
      <c r="J67" s="203"/>
      <c r="K67" s="203"/>
      <c r="L67" s="204"/>
      <c r="M67" s="203"/>
      <c r="N67" s="203"/>
      <c r="O67" s="203"/>
      <c r="P67" s="203"/>
      <c r="Q67" s="203"/>
      <c r="R67" s="203"/>
      <c r="S67" s="203"/>
      <c r="T67" s="204"/>
      <c r="U67" s="204"/>
      <c r="V67" s="204"/>
      <c r="W67" s="204"/>
      <c r="X67" s="204"/>
      <c r="Y67" s="204"/>
      <c r="Z67" s="204"/>
      <c r="AA67" s="204"/>
      <c r="AB67" s="204"/>
      <c r="AC67" s="204"/>
      <c r="AD67" s="204"/>
      <c r="AE67" s="204"/>
      <c r="AF67" s="204"/>
      <c r="AG67" s="204"/>
      <c r="AH67" s="204"/>
      <c r="AI67" s="204"/>
      <c r="AJ67" s="204"/>
      <c r="AK67" s="73"/>
      <c r="AL67" s="73"/>
      <c r="AM67" s="73"/>
      <c r="AN67" s="73"/>
      <c r="AO67" s="163"/>
      <c r="AP67" s="73"/>
      <c r="AQ67" s="73"/>
      <c r="AR67" s="2"/>
      <c r="AS67" s="204"/>
      <c r="AT67" s="204"/>
      <c r="AU67" s="204"/>
      <c r="AV67" s="204"/>
      <c r="AW67" s="204"/>
      <c r="AX67" s="204"/>
      <c r="AY67" s="204"/>
      <c r="AZ67" s="204"/>
      <c r="BA67" s="205"/>
    </row>
    <row r="68" spans="1:53" s="206" customFormat="1" ht="19.5" customHeight="1" x14ac:dyDescent="0.35">
      <c r="A68" s="207" t="s">
        <v>135</v>
      </c>
      <c r="B68" s="208"/>
      <c r="C68" s="208"/>
      <c r="D68" s="208"/>
      <c r="E68" s="208"/>
      <c r="F68" s="208"/>
      <c r="G68" s="208"/>
      <c r="H68" s="204"/>
      <c r="I68" s="204"/>
      <c r="J68" s="204"/>
      <c r="K68" s="204"/>
      <c r="L68" s="204"/>
      <c r="M68" s="204"/>
      <c r="N68" s="204"/>
      <c r="O68" s="204"/>
      <c r="P68" s="204"/>
      <c r="Q68" s="204"/>
      <c r="R68" s="204"/>
      <c r="S68" s="204"/>
      <c r="T68" s="204"/>
      <c r="U68" s="204"/>
      <c r="V68" s="204"/>
      <c r="W68" s="204"/>
      <c r="X68" s="204"/>
      <c r="Y68" s="204"/>
      <c r="Z68" s="204"/>
      <c r="AA68" s="204"/>
      <c r="AB68" s="204"/>
      <c r="AC68" s="204"/>
      <c r="AD68" s="204"/>
      <c r="AE68" s="204"/>
      <c r="AF68" s="204"/>
      <c r="AG68" s="204"/>
      <c r="AH68" s="204"/>
      <c r="AI68" s="204"/>
      <c r="AJ68" s="204"/>
      <c r="AK68" s="73"/>
      <c r="AL68" s="73"/>
      <c r="AM68" s="73"/>
      <c r="AN68" s="73"/>
      <c r="AO68" s="163"/>
      <c r="AP68" s="73"/>
      <c r="AQ68" s="73"/>
      <c r="AR68" s="2"/>
      <c r="AS68" s="204"/>
      <c r="AT68" s="204"/>
      <c r="AU68" s="204"/>
      <c r="AV68" s="204"/>
      <c r="AW68" s="204"/>
      <c r="AX68" s="204"/>
      <c r="AY68" s="204"/>
      <c r="AZ68" s="204"/>
      <c r="BA68" s="205"/>
    </row>
    <row r="69" spans="1:53" s="206" customFormat="1" ht="19.5" customHeight="1" x14ac:dyDescent="0.35">
      <c r="A69" s="207" t="s">
        <v>136</v>
      </c>
      <c r="B69" s="208"/>
      <c r="C69" s="208"/>
      <c r="D69" s="208"/>
      <c r="E69" s="208"/>
      <c r="F69" s="208"/>
      <c r="G69" s="208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4"/>
      <c r="AE69" s="204"/>
      <c r="AF69" s="204"/>
      <c r="AG69" s="204"/>
      <c r="AH69" s="204"/>
      <c r="AI69" s="204"/>
      <c r="AJ69" s="204"/>
      <c r="AK69" s="73"/>
      <c r="AL69" s="73"/>
      <c r="AM69" s="73"/>
      <c r="AN69" s="73"/>
      <c r="AO69" s="163"/>
      <c r="AP69" s="73"/>
      <c r="AQ69" s="73"/>
      <c r="AR69" s="2"/>
      <c r="AS69" s="204"/>
      <c r="AT69" s="204"/>
      <c r="AU69" s="204"/>
      <c r="AV69" s="204"/>
      <c r="AW69" s="204"/>
      <c r="AX69" s="204"/>
      <c r="AY69" s="204"/>
      <c r="AZ69" s="204"/>
      <c r="BA69" s="205"/>
    </row>
    <row r="70" spans="1:53" s="206" customFormat="1" ht="19.5" customHeight="1" x14ac:dyDescent="0.35">
      <c r="A70" s="207"/>
      <c r="B70" s="208"/>
      <c r="C70" s="208"/>
      <c r="D70" s="208"/>
      <c r="E70" s="208"/>
      <c r="F70" s="208"/>
      <c r="G70" s="208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4"/>
      <c r="S70" s="204"/>
      <c r="T70" s="204"/>
      <c r="U70" s="204"/>
      <c r="V70" s="204"/>
      <c r="W70" s="204"/>
      <c r="X70" s="204"/>
      <c r="Y70" s="204"/>
      <c r="Z70" s="204"/>
      <c r="AA70" s="204"/>
      <c r="AB70" s="204"/>
      <c r="AC70" s="204"/>
      <c r="AD70" s="204"/>
      <c r="AE70" s="204"/>
      <c r="AF70" s="204"/>
      <c r="AG70" s="204"/>
      <c r="AH70" s="204"/>
      <c r="AI70" s="204"/>
      <c r="AJ70" s="204"/>
      <c r="AK70" s="73"/>
      <c r="AL70" s="73"/>
      <c r="AM70" s="73"/>
      <c r="AN70" s="73"/>
      <c r="AO70" s="163"/>
      <c r="AP70" s="73"/>
      <c r="AQ70" s="73"/>
      <c r="AR70" s="2"/>
      <c r="AS70" s="204"/>
      <c r="AT70" s="204"/>
      <c r="AU70" s="204"/>
      <c r="AV70" s="204"/>
      <c r="AW70" s="204"/>
      <c r="AX70" s="204"/>
      <c r="AY70" s="204"/>
      <c r="AZ70" s="204"/>
      <c r="BA70" s="205"/>
    </row>
    <row r="71" spans="1:53" s="206" customFormat="1" ht="19.5" customHeight="1" x14ac:dyDescent="0.35">
      <c r="A71" s="207"/>
      <c r="B71" s="208"/>
      <c r="C71" s="208"/>
      <c r="D71" s="208"/>
      <c r="E71" s="208"/>
      <c r="F71" s="208"/>
      <c r="G71" s="208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4"/>
      <c r="S71" s="204"/>
      <c r="T71" s="204"/>
      <c r="U71" s="204"/>
      <c r="V71" s="204"/>
      <c r="W71" s="204"/>
      <c r="X71" s="204"/>
      <c r="Y71" s="204"/>
      <c r="Z71" s="204"/>
      <c r="AA71" s="204"/>
      <c r="AB71" s="204"/>
      <c r="AC71" s="204"/>
      <c r="AD71" s="204"/>
      <c r="AE71" s="204"/>
      <c r="AF71" s="204"/>
      <c r="AG71" s="204"/>
      <c r="AH71" s="204"/>
      <c r="AI71" s="204"/>
      <c r="AJ71" s="204"/>
      <c r="AK71" s="73"/>
      <c r="AL71" s="73"/>
      <c r="AM71" s="73"/>
      <c r="AN71" s="73"/>
      <c r="AO71" s="163"/>
      <c r="AP71" s="73"/>
      <c r="AQ71" s="73"/>
      <c r="AR71" s="2"/>
      <c r="AS71" s="204"/>
      <c r="AT71" s="204"/>
      <c r="AU71" s="204"/>
      <c r="AV71" s="204"/>
      <c r="AW71" s="204"/>
      <c r="AX71" s="204"/>
      <c r="AY71" s="204"/>
      <c r="AZ71" s="204"/>
      <c r="BA71" s="205"/>
    </row>
    <row r="72" spans="1:53" s="206" customFormat="1" ht="21.75" customHeight="1" thickBot="1" x14ac:dyDescent="0.6">
      <c r="A72" s="209" t="s">
        <v>137</v>
      </c>
      <c r="B72" s="210"/>
      <c r="C72" s="210"/>
      <c r="D72" s="210"/>
      <c r="E72" s="210"/>
      <c r="F72" s="210"/>
      <c r="G72" s="210"/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1"/>
      <c r="X72" s="211"/>
      <c r="Y72" s="211"/>
      <c r="Z72" s="211"/>
      <c r="AA72" s="211"/>
      <c r="AB72" s="211"/>
      <c r="AC72" s="211"/>
      <c r="AD72" s="211"/>
      <c r="AE72" s="211"/>
      <c r="AF72" s="211"/>
      <c r="AG72" s="211"/>
      <c r="AH72" s="211"/>
      <c r="AI72" s="211"/>
      <c r="AJ72" s="211"/>
      <c r="AK72" s="77"/>
      <c r="AL72" s="77"/>
      <c r="AM72" s="77"/>
      <c r="AN72" s="77"/>
      <c r="AO72" s="151"/>
      <c r="AP72" s="77"/>
      <c r="AQ72" s="77"/>
      <c r="AR72" s="54"/>
      <c r="AS72" s="211"/>
      <c r="AT72" s="211"/>
      <c r="AU72" s="211"/>
      <c r="AV72" s="211"/>
      <c r="AW72" s="211"/>
      <c r="AX72" s="211"/>
      <c r="AY72" s="211"/>
      <c r="AZ72" s="211"/>
      <c r="BA72" s="212"/>
    </row>
    <row r="73" spans="1:53" ht="22.5" thickTop="1" x14ac:dyDescent="0.3"/>
  </sheetData>
  <mergeCells count="87">
    <mergeCell ref="Q1:R2"/>
    <mergeCell ref="B7:H7"/>
    <mergeCell ref="B8:H8"/>
    <mergeCell ref="B9:H9"/>
    <mergeCell ref="BA4:BA6"/>
    <mergeCell ref="I7:I9"/>
    <mergeCell ref="M7:Y9"/>
    <mergeCell ref="AC7:AD9"/>
    <mergeCell ref="AO1:BA3"/>
    <mergeCell ref="W4:AF6"/>
    <mergeCell ref="AO5:AP6"/>
    <mergeCell ref="AQ5:AR6"/>
    <mergeCell ref="AS5:AV6"/>
    <mergeCell ref="AI7:AL9"/>
    <mergeCell ref="AP7:BA9"/>
    <mergeCell ref="AO17:BA17"/>
    <mergeCell ref="AE18:AI20"/>
    <mergeCell ref="AJ18:AN20"/>
    <mergeCell ref="AR18:AV20"/>
    <mergeCell ref="AW18:BA20"/>
    <mergeCell ref="A57:F57"/>
    <mergeCell ref="A60:F60"/>
    <mergeCell ref="W1:W3"/>
    <mergeCell ref="AA1:AB3"/>
    <mergeCell ref="AF1:AI3"/>
    <mergeCell ref="K54:R56"/>
    <mergeCell ref="AB54:AD56"/>
    <mergeCell ref="S51:AA53"/>
    <mergeCell ref="S54:AA56"/>
    <mergeCell ref="A39:F39"/>
    <mergeCell ref="A40:F40"/>
    <mergeCell ref="A42:F42"/>
    <mergeCell ref="A43:F43"/>
    <mergeCell ref="G36:H38"/>
    <mergeCell ref="G39:H41"/>
    <mergeCell ref="G42:H44"/>
    <mergeCell ref="G33:H35"/>
    <mergeCell ref="A21:E21"/>
    <mergeCell ref="BA14:BA16"/>
    <mergeCell ref="E10:R12"/>
    <mergeCell ref="AA10:AV12"/>
    <mergeCell ref="AF14:AR14"/>
    <mergeCell ref="AF15:AR15"/>
    <mergeCell ref="AF16:AR16"/>
    <mergeCell ref="C14:D16"/>
    <mergeCell ref="K14:K16"/>
    <mergeCell ref="R14:U16"/>
    <mergeCell ref="AC14:AD16"/>
    <mergeCell ref="AT14:AT16"/>
    <mergeCell ref="AB17:AN17"/>
    <mergeCell ref="D17:M20"/>
    <mergeCell ref="R17:AA20"/>
    <mergeCell ref="AW33:BA35"/>
    <mergeCell ref="T57:AA59"/>
    <mergeCell ref="T60:AA63"/>
    <mergeCell ref="AR24:AV26"/>
    <mergeCell ref="AR48:AV50"/>
    <mergeCell ref="AR33:AV35"/>
    <mergeCell ref="H45:J47"/>
    <mergeCell ref="H48:J50"/>
    <mergeCell ref="U21:AA23"/>
    <mergeCell ref="U24:AA26"/>
    <mergeCell ref="U27:AA29"/>
    <mergeCell ref="U30:AA32"/>
    <mergeCell ref="U33:AA35"/>
    <mergeCell ref="U48:AA50"/>
    <mergeCell ref="G24:H26"/>
    <mergeCell ref="G27:H29"/>
    <mergeCell ref="G30:H32"/>
    <mergeCell ref="F22:J23"/>
    <mergeCell ref="A36:F36"/>
    <mergeCell ref="A22:D22"/>
    <mergeCell ref="A24:E24"/>
    <mergeCell ref="A37:F37"/>
    <mergeCell ref="S64:AA66"/>
    <mergeCell ref="AE30:AI32"/>
    <mergeCell ref="AE33:AI35"/>
    <mergeCell ref="AE36:AI38"/>
    <mergeCell ref="AE39:AI41"/>
    <mergeCell ref="AE42:AI44"/>
    <mergeCell ref="AE45:AI47"/>
    <mergeCell ref="AE51:AI53"/>
    <mergeCell ref="AE54:AL56"/>
    <mergeCell ref="AJ30:AN32"/>
    <mergeCell ref="AJ33:AN35"/>
    <mergeCell ref="AJ45:AN47"/>
    <mergeCell ref="AJ42:AN44"/>
  </mergeCells>
  <printOptions horizontalCentered="1"/>
  <pageMargins left="0.35433070866141736" right="0.23622047244094491" top="0.51181102362204722" bottom="0.23622047244094491" header="0.19685039370078741" footer="0.19685039370078741"/>
  <pageSetup paperSize="9" scale="32" orientation="landscape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025" r:id="rId4">
          <objectPr defaultSize="0" autoPict="0" r:id="rId5">
            <anchor moveWithCells="1" sizeWithCells="1">
              <from>
                <xdr:col>0</xdr:col>
                <xdr:colOff>200025</xdr:colOff>
                <xdr:row>0</xdr:row>
                <xdr:rowOff>171450</xdr:rowOff>
              </from>
              <to>
                <xdr:col>1</xdr:col>
                <xdr:colOff>238125</xdr:colOff>
                <xdr:row>3</xdr:row>
                <xdr:rowOff>114300</xdr:rowOff>
              </to>
            </anchor>
          </objectPr>
        </oleObject>
      </mc:Choice>
      <mc:Fallback>
        <oleObject progId="CorelDRAW.Graphic.11" shapeId="1025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D62"/>
  <sheetViews>
    <sheetView showGridLines="0" zoomScale="37" zoomScaleNormal="37" workbookViewId="0">
      <selection activeCell="S13" sqref="S13:AB16"/>
    </sheetView>
  </sheetViews>
  <sheetFormatPr defaultRowHeight="21.75" x14ac:dyDescent="0.3"/>
  <cols>
    <col min="1" max="1" width="4.85546875" style="323" customWidth="1"/>
    <col min="2" max="2" width="11.85546875" style="323" customWidth="1"/>
    <col min="3" max="3" width="7.7109375" style="338" customWidth="1"/>
    <col min="4" max="4" width="8.140625" style="323" customWidth="1"/>
    <col min="5" max="5" width="7.7109375" style="323" customWidth="1"/>
    <col min="6" max="6" width="8.5703125" style="323" customWidth="1"/>
    <col min="7" max="11" width="9.140625" style="323" customWidth="1"/>
    <col min="12" max="12" width="9.140625" style="323"/>
    <col min="13" max="13" width="7.7109375" style="323" customWidth="1"/>
    <col min="14" max="14" width="8" style="323" customWidth="1"/>
    <col min="15" max="18" width="7.7109375" style="323" customWidth="1"/>
    <col min="19" max="19" width="8.85546875" style="323" customWidth="1"/>
    <col min="20" max="20" width="9.85546875" style="323" customWidth="1"/>
    <col min="21" max="21" width="9.140625" style="323"/>
    <col min="22" max="22" width="8.5703125" style="323" customWidth="1"/>
    <col min="23" max="23" width="8.28515625" style="323" customWidth="1"/>
    <col min="24" max="24" width="8.5703125" style="323" customWidth="1"/>
    <col min="25" max="25" width="7.7109375" style="323" customWidth="1"/>
    <col min="26" max="26" width="8.28515625" style="323" customWidth="1"/>
    <col min="27" max="27" width="7.7109375" style="323" customWidth="1"/>
    <col min="28" max="28" width="8.5703125" style="323" customWidth="1"/>
    <col min="29" max="29" width="10" style="323" customWidth="1"/>
    <col min="30" max="30" width="10.85546875" style="323" customWidth="1"/>
    <col min="31" max="31" width="9.42578125" style="323" customWidth="1"/>
    <col min="32" max="32" width="9.7109375" style="323" customWidth="1"/>
    <col min="33" max="33" width="7.7109375" style="323" customWidth="1"/>
    <col min="34" max="34" width="7.42578125" style="323" customWidth="1"/>
    <col min="35" max="37" width="7.7109375" style="323" customWidth="1"/>
    <col min="38" max="38" width="9.7109375" style="323" customWidth="1"/>
    <col min="39" max="39" width="9.140625" style="323" customWidth="1"/>
    <col min="40" max="40" width="7.7109375" style="323" customWidth="1"/>
    <col min="41" max="41" width="5.85546875" style="323" customWidth="1"/>
    <col min="42" max="42" width="8.42578125" style="323" customWidth="1"/>
    <col min="43" max="43" width="7.85546875" style="323" customWidth="1"/>
    <col min="44" max="44" width="8.85546875" style="323" customWidth="1"/>
    <col min="45" max="45" width="7.42578125" style="323" customWidth="1"/>
    <col min="46" max="46" width="6.85546875" style="323" customWidth="1"/>
    <col min="47" max="47" width="8.42578125" style="323" customWidth="1"/>
    <col min="48" max="48" width="6.85546875" style="323" customWidth="1"/>
    <col min="49" max="49" width="7.28515625" style="323" customWidth="1"/>
    <col min="50" max="50" width="7.42578125" style="323" customWidth="1"/>
    <col min="51" max="51" width="6.5703125" style="323" customWidth="1"/>
    <col min="52" max="52" width="6.85546875" style="323" customWidth="1"/>
    <col min="53" max="53" width="7.7109375" style="323" customWidth="1"/>
    <col min="54" max="54" width="9.42578125" style="323" customWidth="1"/>
    <col min="55" max="16384" width="9.140625" style="323"/>
  </cols>
  <sheetData>
    <row r="1" spans="1:54" ht="51.75" customHeight="1" thickBot="1" x14ac:dyDescent="0.5">
      <c r="B1" s="921" t="s">
        <v>217</v>
      </c>
      <c r="C1" s="921"/>
      <c r="D1" s="921"/>
      <c r="E1" s="921"/>
      <c r="F1" s="921"/>
      <c r="G1" s="921"/>
      <c r="H1" s="921"/>
      <c r="I1" s="921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5"/>
      <c r="Z1" s="325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922"/>
      <c r="AU1" s="923"/>
      <c r="AV1" s="923"/>
      <c r="AW1" s="923"/>
      <c r="AX1" s="923"/>
      <c r="AY1" s="923"/>
      <c r="AZ1" s="923"/>
      <c r="BA1" s="923"/>
      <c r="BB1" s="923"/>
    </row>
    <row r="2" spans="1:54" ht="26.25" customHeight="1" thickTop="1" x14ac:dyDescent="0.3">
      <c r="B2" s="326" t="s">
        <v>218</v>
      </c>
      <c r="C2" s="327"/>
      <c r="D2" s="924" t="s">
        <v>219</v>
      </c>
      <c r="E2" s="924"/>
      <c r="F2" s="924"/>
      <c r="G2" s="924"/>
      <c r="H2" s="924"/>
      <c r="I2" s="924"/>
      <c r="J2" s="924"/>
      <c r="K2" s="924"/>
      <c r="L2" s="924"/>
      <c r="M2" s="924"/>
      <c r="N2" s="924"/>
      <c r="O2" s="924"/>
      <c r="P2" s="945">
        <f>AF2</f>
        <v>0</v>
      </c>
      <c r="Q2" s="945"/>
      <c r="R2" s="946"/>
      <c r="S2" s="328"/>
      <c r="T2" s="329"/>
      <c r="U2" s="330"/>
      <c r="V2" s="928" t="str">
        <f>IF(danni!A25=0,"",IF(danni!A25=1,"К",IF(danni!A25=8,"З","")))</f>
        <v/>
      </c>
      <c r="W2" s="331"/>
      <c r="X2" s="331"/>
      <c r="Y2" s="331"/>
      <c r="Z2" s="332"/>
      <c r="AA2" s="665">
        <f>danni!A26</f>
        <v>0</v>
      </c>
      <c r="AB2" s="666"/>
      <c r="AC2" s="331"/>
      <c r="AD2" s="331"/>
      <c r="AE2" s="333"/>
      <c r="AF2" s="700">
        <f>danni!A27</f>
        <v>0</v>
      </c>
      <c r="AG2" s="701"/>
      <c r="AH2" s="701"/>
      <c r="AI2" s="702"/>
      <c r="AJ2" s="335"/>
      <c r="AK2" s="334"/>
      <c r="AL2" s="334"/>
      <c r="AM2" s="334"/>
      <c r="AN2" s="334"/>
      <c r="AO2" s="330"/>
      <c r="AP2" s="931">
        <f>danni!A3</f>
        <v>0</v>
      </c>
      <c r="AQ2" s="932"/>
      <c r="AR2" s="932"/>
      <c r="AS2" s="932"/>
      <c r="AT2" s="932"/>
      <c r="AU2" s="932"/>
      <c r="AV2" s="932"/>
      <c r="AW2" s="932"/>
      <c r="AX2" s="932"/>
      <c r="AY2" s="932"/>
      <c r="AZ2" s="932"/>
      <c r="BA2" s="932"/>
      <c r="BB2" s="933"/>
    </row>
    <row r="3" spans="1:54" ht="21" customHeight="1" x14ac:dyDescent="0.3">
      <c r="B3" s="336"/>
      <c r="C3" s="337"/>
      <c r="D3" s="337"/>
      <c r="E3" s="337"/>
      <c r="F3" s="337"/>
      <c r="G3" s="337"/>
      <c r="H3" s="337"/>
      <c r="I3" s="338"/>
      <c r="J3" s="338"/>
      <c r="K3" s="338"/>
      <c r="L3" s="338"/>
      <c r="M3" s="338"/>
      <c r="N3" s="338"/>
      <c r="O3" s="338"/>
      <c r="P3" s="339"/>
      <c r="Q3" s="339"/>
      <c r="S3" s="340" t="s">
        <v>2</v>
      </c>
      <c r="T3" s="338"/>
      <c r="U3" s="341"/>
      <c r="V3" s="929"/>
      <c r="W3" s="342" t="s">
        <v>3</v>
      </c>
      <c r="X3" s="342"/>
      <c r="Y3" s="342"/>
      <c r="Z3" s="342"/>
      <c r="AA3" s="667"/>
      <c r="AB3" s="668"/>
      <c r="AC3" s="341" t="s">
        <v>4</v>
      </c>
      <c r="AD3" s="344"/>
      <c r="AE3" s="345"/>
      <c r="AF3" s="703"/>
      <c r="AG3" s="704"/>
      <c r="AH3" s="704"/>
      <c r="AI3" s="705"/>
      <c r="AJ3" s="338" t="s">
        <v>220</v>
      </c>
      <c r="AL3" s="338"/>
      <c r="AM3" s="338"/>
      <c r="AN3" s="338"/>
      <c r="AO3" s="341"/>
      <c r="AP3" s="934"/>
      <c r="AQ3" s="935"/>
      <c r="AR3" s="935"/>
      <c r="AS3" s="935"/>
      <c r="AT3" s="935"/>
      <c r="AU3" s="935"/>
      <c r="AV3" s="935"/>
      <c r="AW3" s="935"/>
      <c r="AX3" s="935"/>
      <c r="AY3" s="935"/>
      <c r="AZ3" s="935"/>
      <c r="BA3" s="935"/>
      <c r="BB3" s="936"/>
    </row>
    <row r="4" spans="1:54" ht="19.5" customHeight="1" thickBot="1" x14ac:dyDescent="0.4">
      <c r="A4" s="347"/>
      <c r="B4" s="348"/>
      <c r="D4" s="338"/>
      <c r="E4" s="348"/>
      <c r="F4" s="348"/>
      <c r="G4" s="349"/>
      <c r="H4" s="350" t="s">
        <v>7</v>
      </c>
      <c r="I4" s="351"/>
      <c r="J4" s="351"/>
      <c r="K4" s="351"/>
      <c r="L4" s="338"/>
      <c r="M4" s="338"/>
      <c r="N4" s="338"/>
      <c r="O4" s="338"/>
      <c r="P4" s="338"/>
      <c r="Q4" s="338"/>
      <c r="S4" s="352"/>
      <c r="T4" s="353"/>
      <c r="U4" s="354"/>
      <c r="V4" s="930"/>
      <c r="W4" s="355"/>
      <c r="X4" s="355"/>
      <c r="Y4" s="355"/>
      <c r="Z4" s="346"/>
      <c r="AA4" s="698"/>
      <c r="AB4" s="699"/>
      <c r="AC4" s="356" t="s">
        <v>8</v>
      </c>
      <c r="AD4" s="357" t="s">
        <v>8</v>
      </c>
      <c r="AE4" s="357" t="s">
        <v>8</v>
      </c>
      <c r="AF4" s="706"/>
      <c r="AG4" s="707"/>
      <c r="AH4" s="707"/>
      <c r="AI4" s="708"/>
      <c r="AJ4" s="358"/>
      <c r="AK4" s="353"/>
      <c r="AL4" s="338"/>
      <c r="AM4" s="338"/>
      <c r="AN4" s="338"/>
      <c r="AO4" s="341"/>
      <c r="AP4" s="937"/>
      <c r="AQ4" s="938"/>
      <c r="AR4" s="938"/>
      <c r="AS4" s="938"/>
      <c r="AT4" s="938"/>
      <c r="AU4" s="938"/>
      <c r="AV4" s="938"/>
      <c r="AW4" s="938"/>
      <c r="AX4" s="938"/>
      <c r="AY4" s="938"/>
      <c r="AZ4" s="938"/>
      <c r="BA4" s="938"/>
      <c r="BB4" s="939"/>
    </row>
    <row r="5" spans="1:54" ht="20.25" customHeight="1" x14ac:dyDescent="0.3">
      <c r="A5" s="347"/>
      <c r="B5" s="348"/>
      <c r="C5" s="348"/>
      <c r="D5" s="348"/>
      <c r="E5" s="348"/>
      <c r="F5" s="348"/>
      <c r="G5" s="348"/>
      <c r="H5" s="348" t="s">
        <v>10</v>
      </c>
      <c r="I5" s="338"/>
      <c r="J5" s="338"/>
      <c r="K5" s="338"/>
      <c r="L5" s="338"/>
      <c r="M5" s="338"/>
      <c r="N5" s="338"/>
      <c r="O5" s="338"/>
      <c r="P5" s="338"/>
      <c r="Q5" s="338"/>
      <c r="S5" s="925" t="s">
        <v>221</v>
      </c>
      <c r="T5" s="907"/>
      <c r="U5" s="907"/>
      <c r="V5" s="516"/>
      <c r="W5" s="517"/>
      <c r="X5" s="517"/>
      <c r="Y5" s="517"/>
      <c r="Z5" s="517"/>
      <c r="AA5" s="517"/>
      <c r="AB5" s="517"/>
      <c r="AC5" s="517"/>
      <c r="AD5" s="517"/>
      <c r="AE5" s="518"/>
      <c r="AF5" s="925" t="s">
        <v>222</v>
      </c>
      <c r="AG5" s="907"/>
      <c r="AH5" s="907"/>
      <c r="AI5" s="907"/>
      <c r="AJ5" s="908"/>
      <c r="AK5" s="360"/>
      <c r="AL5" s="361"/>
      <c r="AM5" s="362"/>
      <c r="AN5" s="363"/>
      <c r="AO5" s="363"/>
      <c r="AP5" s="363"/>
      <c r="AQ5" s="364"/>
      <c r="AR5" s="364"/>
      <c r="AS5" s="364"/>
      <c r="AT5" s="364"/>
      <c r="AU5" s="364"/>
      <c r="AV5" s="365"/>
      <c r="AW5" s="366"/>
      <c r="AX5" s="365"/>
      <c r="AY5" s="365"/>
      <c r="AZ5" s="365"/>
      <c r="BA5" s="365"/>
      <c r="BB5" s="367"/>
    </row>
    <row r="6" spans="1:54" ht="20.25" customHeight="1" x14ac:dyDescent="0.3">
      <c r="A6" s="347"/>
      <c r="B6" s="348"/>
      <c r="C6" s="348"/>
      <c r="D6" s="348"/>
      <c r="E6" s="348"/>
      <c r="F6" s="348"/>
      <c r="G6" s="348"/>
      <c r="H6" s="348"/>
      <c r="I6" s="338"/>
      <c r="J6" s="338"/>
      <c r="K6" s="338"/>
      <c r="L6" s="338"/>
      <c r="M6" s="338"/>
      <c r="N6" s="338"/>
      <c r="O6" s="338"/>
      <c r="P6" s="338"/>
      <c r="Q6" s="338"/>
      <c r="S6" s="926"/>
      <c r="T6" s="909"/>
      <c r="U6" s="909"/>
      <c r="V6" s="888">
        <f>danni!A10</f>
        <v>0</v>
      </c>
      <c r="W6" s="896"/>
      <c r="X6" s="896"/>
      <c r="Y6" s="896"/>
      <c r="Z6" s="896"/>
      <c r="AA6" s="896"/>
      <c r="AB6" s="896"/>
      <c r="AC6" s="896"/>
      <c r="AD6" s="896"/>
      <c r="AE6" s="889"/>
      <c r="AF6" s="926"/>
      <c r="AG6" s="909"/>
      <c r="AH6" s="909"/>
      <c r="AI6" s="909"/>
      <c r="AJ6" s="910"/>
      <c r="AK6" s="943">
        <f>IF(danni!A22=FALSE,0,2)</f>
        <v>0</v>
      </c>
      <c r="AL6" s="342" t="s">
        <v>26</v>
      </c>
      <c r="AM6" s="368"/>
      <c r="AN6" s="900">
        <f>danni!A11</f>
        <v>0</v>
      </c>
      <c r="AO6" s="947"/>
      <c r="AP6" s="947"/>
      <c r="AQ6" s="947"/>
      <c r="AR6" s="947"/>
      <c r="AS6" s="947"/>
      <c r="AT6" s="947"/>
      <c r="AU6" s="947"/>
      <c r="AV6" s="947"/>
      <c r="AW6" s="947"/>
      <c r="AX6" s="947"/>
      <c r="AY6" s="947"/>
      <c r="AZ6" s="947"/>
      <c r="BA6" s="947"/>
      <c r="BB6" s="948"/>
    </row>
    <row r="7" spans="1:54" ht="18.75" customHeight="1" x14ac:dyDescent="0.3">
      <c r="A7" s="347"/>
      <c r="B7" s="338" t="s">
        <v>15</v>
      </c>
      <c r="D7" s="338"/>
      <c r="E7" s="338"/>
      <c r="F7" s="338"/>
      <c r="G7" s="369" t="s">
        <v>16</v>
      </c>
      <c r="H7" s="338"/>
      <c r="I7" s="338"/>
      <c r="J7" s="338"/>
      <c r="K7" s="338"/>
      <c r="L7" s="338"/>
      <c r="M7" s="338"/>
      <c r="N7" s="338"/>
      <c r="O7" s="338"/>
      <c r="P7" s="338"/>
      <c r="Q7" s="338"/>
      <c r="S7" s="926" t="s">
        <v>17</v>
      </c>
      <c r="T7" s="909"/>
      <c r="U7" s="909"/>
      <c r="V7" s="888"/>
      <c r="W7" s="896"/>
      <c r="X7" s="896"/>
      <c r="Y7" s="896"/>
      <c r="Z7" s="896"/>
      <c r="AA7" s="896"/>
      <c r="AB7" s="896"/>
      <c r="AC7" s="896"/>
      <c r="AD7" s="896"/>
      <c r="AE7" s="889"/>
      <c r="AF7" s="926"/>
      <c r="AG7" s="909"/>
      <c r="AH7" s="909"/>
      <c r="AI7" s="909"/>
      <c r="AJ7" s="910"/>
      <c r="AK7" s="943"/>
      <c r="AL7" s="370"/>
      <c r="AM7" s="368"/>
      <c r="AN7" s="900"/>
      <c r="AO7" s="947"/>
      <c r="AP7" s="947"/>
      <c r="AQ7" s="947"/>
      <c r="AR7" s="947"/>
      <c r="AS7" s="947"/>
      <c r="AT7" s="947"/>
      <c r="AU7" s="947"/>
      <c r="AV7" s="947"/>
      <c r="AW7" s="947"/>
      <c r="AX7" s="947"/>
      <c r="AY7" s="947"/>
      <c r="AZ7" s="947"/>
      <c r="BA7" s="947"/>
      <c r="BB7" s="948"/>
    </row>
    <row r="8" spans="1:54" ht="21" customHeight="1" thickBot="1" x14ac:dyDescent="0.35">
      <c r="A8" s="347"/>
      <c r="B8" s="371" t="s">
        <v>134</v>
      </c>
      <c r="C8" s="371"/>
      <c r="D8" s="348"/>
      <c r="E8" s="348"/>
      <c r="F8" s="348"/>
      <c r="G8" s="348" t="s">
        <v>15</v>
      </c>
      <c r="H8" s="34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927"/>
      <c r="T8" s="911"/>
      <c r="U8" s="911"/>
      <c r="V8" s="940"/>
      <c r="W8" s="941"/>
      <c r="X8" s="941"/>
      <c r="Y8" s="941"/>
      <c r="Z8" s="941"/>
      <c r="AA8" s="941"/>
      <c r="AB8" s="941"/>
      <c r="AC8" s="941"/>
      <c r="AD8" s="941"/>
      <c r="AE8" s="942"/>
      <c r="AF8" s="927"/>
      <c r="AG8" s="911"/>
      <c r="AH8" s="911"/>
      <c r="AI8" s="911"/>
      <c r="AJ8" s="912"/>
      <c r="AK8" s="944"/>
      <c r="AL8" s="372"/>
      <c r="AM8" s="373"/>
      <c r="AN8" s="949"/>
      <c r="AO8" s="950"/>
      <c r="AP8" s="950"/>
      <c r="AQ8" s="950"/>
      <c r="AR8" s="950"/>
      <c r="AS8" s="950"/>
      <c r="AT8" s="950"/>
      <c r="AU8" s="950"/>
      <c r="AV8" s="950"/>
      <c r="AW8" s="950"/>
      <c r="AX8" s="950"/>
      <c r="AY8" s="950"/>
      <c r="AZ8" s="950"/>
      <c r="BA8" s="950"/>
      <c r="BB8" s="951"/>
    </row>
    <row r="9" spans="1:54" ht="22.5" customHeight="1" thickTop="1" x14ac:dyDescent="0.3">
      <c r="A9" s="347"/>
      <c r="B9" s="338" t="s">
        <v>27</v>
      </c>
      <c r="D9" s="886">
        <f>danni!A12</f>
        <v>0</v>
      </c>
      <c r="E9" s="887"/>
      <c r="F9" s="376" t="s">
        <v>33</v>
      </c>
      <c r="G9" s="377"/>
      <c r="H9" s="665">
        <f>danni!A29</f>
        <v>0</v>
      </c>
      <c r="I9" s="666"/>
      <c r="J9" s="379" t="s">
        <v>34</v>
      </c>
      <c r="K9" s="380"/>
      <c r="L9" s="380"/>
      <c r="M9" s="380"/>
      <c r="N9" s="380"/>
      <c r="O9" s="892" t="str">
        <f>IF(danni!A30=0,"",danni!A30)</f>
        <v/>
      </c>
      <c r="P9" s="381" t="s">
        <v>35</v>
      </c>
      <c r="Q9" s="375"/>
      <c r="R9" s="375"/>
      <c r="S9" s="375"/>
      <c r="T9" s="375"/>
      <c r="U9" s="886" t="str">
        <f>IF(danni!A31=0,"",danni!A31)</f>
        <v/>
      </c>
      <c r="V9" s="895"/>
      <c r="W9" s="895"/>
      <c r="X9" s="887"/>
      <c r="Y9" s="382" t="s">
        <v>36</v>
      </c>
      <c r="Z9" s="383"/>
      <c r="AA9" s="375"/>
      <c r="AB9" s="375"/>
      <c r="AC9" s="364"/>
      <c r="AD9" s="384"/>
      <c r="AE9" s="898" t="str">
        <f>IF(danni!A32=0,"",danni!A32)</f>
        <v/>
      </c>
      <c r="AF9" s="899"/>
      <c r="AG9" s="386" t="s">
        <v>223</v>
      </c>
      <c r="AH9" s="363"/>
      <c r="AI9" s="363"/>
      <c r="AJ9" s="363"/>
      <c r="AK9" s="363"/>
      <c r="AL9" s="387">
        <v>1</v>
      </c>
      <c r="AM9" s="388">
        <v>2</v>
      </c>
      <c r="AN9" s="342"/>
      <c r="AO9" s="342"/>
      <c r="AP9" s="342"/>
      <c r="AQ9" s="389"/>
      <c r="AR9" s="390"/>
      <c r="AS9" s="390"/>
      <c r="AT9" s="390"/>
      <c r="AU9" s="390"/>
      <c r="AV9" s="390"/>
      <c r="AW9" s="390"/>
      <c r="AX9" s="390"/>
      <c r="AY9" s="390"/>
      <c r="AZ9" s="390"/>
      <c r="BA9" s="390"/>
      <c r="BB9" s="391"/>
    </row>
    <row r="10" spans="1:54" ht="22.5" customHeight="1" x14ac:dyDescent="0.3">
      <c r="A10" s="347"/>
      <c r="B10" s="343"/>
      <c r="D10" s="888"/>
      <c r="E10" s="889"/>
      <c r="F10" s="343" t="s">
        <v>40</v>
      </c>
      <c r="G10" s="341"/>
      <c r="H10" s="667"/>
      <c r="I10" s="668"/>
      <c r="J10" s="392" t="s">
        <v>41</v>
      </c>
      <c r="K10" s="393"/>
      <c r="L10" s="393"/>
      <c r="M10" s="393"/>
      <c r="N10" s="393"/>
      <c r="O10" s="893"/>
      <c r="P10" s="394" t="s">
        <v>42</v>
      </c>
      <c r="Q10" s="338"/>
      <c r="R10" s="338"/>
      <c r="S10" s="338"/>
      <c r="T10" s="338"/>
      <c r="U10" s="888"/>
      <c r="V10" s="896"/>
      <c r="W10" s="896"/>
      <c r="X10" s="889"/>
      <c r="Y10" s="395" t="s">
        <v>43</v>
      </c>
      <c r="Z10" s="396"/>
      <c r="AA10" s="338"/>
      <c r="AB10" s="338"/>
      <c r="AC10" s="346"/>
      <c r="AD10" s="397"/>
      <c r="AE10" s="900"/>
      <c r="AF10" s="901"/>
      <c r="AG10" s="370" t="s">
        <v>224</v>
      </c>
      <c r="AH10" s="342"/>
      <c r="AI10" s="342"/>
      <c r="AJ10" s="342"/>
      <c r="AK10" s="342"/>
      <c r="AL10" s="770" t="str">
        <f>IF(danni!A80="","",MID(danni!A80,1,1))</f>
        <v/>
      </c>
      <c r="AM10" s="770" t="str">
        <f>IF(danni!A80="","",MID(danni!A80,2,1))</f>
        <v/>
      </c>
      <c r="AN10" s="342"/>
      <c r="AO10" s="342"/>
      <c r="AP10" s="342"/>
      <c r="AQ10" s="389"/>
      <c r="AR10" s="389"/>
      <c r="AS10" s="389"/>
      <c r="AT10" s="389"/>
      <c r="AU10" s="389"/>
      <c r="AV10" s="389"/>
      <c r="AW10" s="389"/>
      <c r="AX10" s="389"/>
      <c r="AY10" s="389"/>
      <c r="AZ10" s="389"/>
      <c r="BA10" s="389"/>
      <c r="BB10" s="398"/>
    </row>
    <row r="11" spans="1:54" ht="22.5" customHeight="1" thickBot="1" x14ac:dyDescent="0.35">
      <c r="A11" s="347"/>
      <c r="B11" s="358"/>
      <c r="C11" s="353"/>
      <c r="D11" s="890"/>
      <c r="E11" s="891"/>
      <c r="F11" s="399"/>
      <c r="G11" s="400"/>
      <c r="H11" s="669"/>
      <c r="I11" s="670"/>
      <c r="J11" s="401" t="s">
        <v>46</v>
      </c>
      <c r="K11" s="402"/>
      <c r="L11" s="402"/>
      <c r="M11" s="402"/>
      <c r="N11" s="402"/>
      <c r="O11" s="894"/>
      <c r="P11" s="403"/>
      <c r="Q11" s="353"/>
      <c r="R11" s="353"/>
      <c r="S11" s="353"/>
      <c r="T11" s="353"/>
      <c r="U11" s="890"/>
      <c r="V11" s="897"/>
      <c r="W11" s="897"/>
      <c r="X11" s="891"/>
      <c r="Y11" s="404" t="s">
        <v>47</v>
      </c>
      <c r="Z11" s="405"/>
      <c r="AA11" s="406"/>
      <c r="AB11" s="406"/>
      <c r="AC11" s="407"/>
      <c r="AD11" s="408"/>
      <c r="AE11" s="902"/>
      <c r="AF11" s="903"/>
      <c r="AG11" s="372" t="s">
        <v>225</v>
      </c>
      <c r="AH11" s="374"/>
      <c r="AI11" s="374"/>
      <c r="AJ11" s="374"/>
      <c r="AK11" s="374"/>
      <c r="AL11" s="771"/>
      <c r="AM11" s="771"/>
      <c r="AN11" s="409"/>
      <c r="AO11" s="409"/>
      <c r="AP11" s="409"/>
      <c r="AQ11" s="410"/>
      <c r="AR11" s="410"/>
      <c r="AS11" s="410"/>
      <c r="AT11" s="410"/>
      <c r="AU11" s="410"/>
      <c r="AV11" s="410"/>
      <c r="AW11" s="410"/>
      <c r="AX11" s="410"/>
      <c r="AY11" s="410"/>
      <c r="AZ11" s="410"/>
      <c r="BA11" s="410"/>
      <c r="BB11" s="411"/>
    </row>
    <row r="12" spans="1:54" ht="11.25" customHeight="1" thickTop="1" thickBot="1" x14ac:dyDescent="0.35">
      <c r="A12" s="347"/>
      <c r="B12" s="334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334"/>
      <c r="W12" s="334"/>
      <c r="X12" s="338"/>
      <c r="Y12" s="338"/>
      <c r="Z12" s="338"/>
      <c r="AA12" s="338"/>
      <c r="AB12" s="338"/>
      <c r="AC12" s="338"/>
      <c r="AD12" s="338"/>
      <c r="AE12" s="334"/>
      <c r="AF12" s="334"/>
      <c r="AG12" s="334"/>
      <c r="AH12" s="334"/>
      <c r="AI12" s="334"/>
      <c r="AJ12" s="334"/>
      <c r="AK12" s="334"/>
      <c r="AL12" s="334"/>
      <c r="AM12" s="334"/>
      <c r="AN12" s="334"/>
      <c r="AO12" s="334"/>
      <c r="AP12" s="334"/>
      <c r="AQ12" s="334"/>
      <c r="AR12" s="334"/>
      <c r="AS12" s="412"/>
      <c r="AT12" s="412"/>
      <c r="AU12" s="412"/>
      <c r="AV12" s="412"/>
      <c r="AW12" s="412"/>
      <c r="AX12" s="412"/>
      <c r="AY12" s="412"/>
      <c r="AZ12" s="412"/>
      <c r="BA12" s="412"/>
      <c r="BB12" s="413"/>
    </row>
    <row r="13" spans="1:54" ht="24" customHeight="1" thickBot="1" x14ac:dyDescent="0.35">
      <c r="A13" s="347"/>
      <c r="B13" s="414" t="s">
        <v>49</v>
      </c>
      <c r="C13" s="415"/>
      <c r="D13" s="415"/>
      <c r="E13" s="859" t="str">
        <f>IF(danni!A35=0," |       |       |       |       |  ",danni!A35)</f>
        <v xml:space="preserve"> |       |       |       |       |  </v>
      </c>
      <c r="F13" s="860"/>
      <c r="G13" s="860"/>
      <c r="H13" s="860"/>
      <c r="I13" s="860"/>
      <c r="J13" s="860"/>
      <c r="K13" s="860"/>
      <c r="L13" s="860"/>
      <c r="M13" s="860"/>
      <c r="N13" s="861"/>
      <c r="O13" s="376" t="s">
        <v>226</v>
      </c>
      <c r="P13" s="375"/>
      <c r="Q13" s="417"/>
      <c r="R13" s="417"/>
      <c r="S13" s="859" t="str">
        <f>IF(danni!A36=0," |       |       |       |       |  ",danni!A36)</f>
        <v xml:space="preserve"> |       |       |       |       |  </v>
      </c>
      <c r="T13" s="860"/>
      <c r="U13" s="860"/>
      <c r="V13" s="860"/>
      <c r="W13" s="860"/>
      <c r="X13" s="860"/>
      <c r="Y13" s="860"/>
      <c r="Z13" s="860"/>
      <c r="AA13" s="860"/>
      <c r="AB13" s="861"/>
      <c r="AC13" s="772" t="s">
        <v>227</v>
      </c>
      <c r="AD13" s="773"/>
      <c r="AE13" s="773"/>
      <c r="AF13" s="773"/>
      <c r="AG13" s="773"/>
      <c r="AH13" s="773"/>
      <c r="AI13" s="773"/>
      <c r="AJ13" s="773"/>
      <c r="AK13" s="773"/>
      <c r="AL13" s="773"/>
      <c r="AM13" s="773"/>
      <c r="AN13" s="773"/>
      <c r="AO13" s="774"/>
      <c r="AP13" s="775" t="s">
        <v>228</v>
      </c>
      <c r="AQ13" s="773"/>
      <c r="AR13" s="773"/>
      <c r="AS13" s="773"/>
      <c r="AT13" s="773"/>
      <c r="AU13" s="773"/>
      <c r="AV13" s="773"/>
      <c r="AW13" s="773"/>
      <c r="AX13" s="773"/>
      <c r="AY13" s="773"/>
      <c r="AZ13" s="773"/>
      <c r="BA13" s="773"/>
      <c r="BB13" s="776"/>
    </row>
    <row r="14" spans="1:54" ht="18.75" customHeight="1" x14ac:dyDescent="0.3">
      <c r="A14" s="347"/>
      <c r="B14" s="418" t="s">
        <v>53</v>
      </c>
      <c r="C14" s="419"/>
      <c r="D14" s="419"/>
      <c r="E14" s="862"/>
      <c r="F14" s="863"/>
      <c r="G14" s="863"/>
      <c r="H14" s="863"/>
      <c r="I14" s="863"/>
      <c r="J14" s="863"/>
      <c r="K14" s="863"/>
      <c r="L14" s="863"/>
      <c r="M14" s="863"/>
      <c r="N14" s="864"/>
      <c r="O14" s="344" t="s">
        <v>229</v>
      </c>
      <c r="P14" s="338"/>
      <c r="Q14" s="421"/>
      <c r="R14" s="421"/>
      <c r="S14" s="862"/>
      <c r="T14" s="863"/>
      <c r="U14" s="863"/>
      <c r="V14" s="863"/>
      <c r="W14" s="863"/>
      <c r="X14" s="863"/>
      <c r="Y14" s="863"/>
      <c r="Z14" s="863"/>
      <c r="AA14" s="863"/>
      <c r="AB14" s="864"/>
      <c r="AC14" s="422"/>
      <c r="AD14" s="423"/>
      <c r="AE14" s="424"/>
      <c r="AF14" s="777" t="s">
        <v>230</v>
      </c>
      <c r="AG14" s="778"/>
      <c r="AH14" s="778"/>
      <c r="AI14" s="778"/>
      <c r="AJ14" s="779"/>
      <c r="AK14" s="777" t="s">
        <v>55</v>
      </c>
      <c r="AL14" s="778"/>
      <c r="AM14" s="778"/>
      <c r="AN14" s="778"/>
      <c r="AO14" s="779"/>
      <c r="AP14" s="423"/>
      <c r="AQ14" s="423"/>
      <c r="AR14" s="424"/>
      <c r="AS14" s="786" t="s">
        <v>231</v>
      </c>
      <c r="AT14" s="787"/>
      <c r="AU14" s="787"/>
      <c r="AV14" s="787"/>
      <c r="AW14" s="788"/>
      <c r="AX14" s="777" t="s">
        <v>55</v>
      </c>
      <c r="AY14" s="778"/>
      <c r="AZ14" s="778"/>
      <c r="BA14" s="778"/>
      <c r="BB14" s="795"/>
    </row>
    <row r="15" spans="1:54" ht="18.75" customHeight="1" x14ac:dyDescent="0.3">
      <c r="A15" s="347"/>
      <c r="B15" s="418" t="s">
        <v>232</v>
      </c>
      <c r="C15" s="419"/>
      <c r="D15" s="419"/>
      <c r="E15" s="862"/>
      <c r="F15" s="863"/>
      <c r="G15" s="863"/>
      <c r="H15" s="863"/>
      <c r="I15" s="863"/>
      <c r="J15" s="863"/>
      <c r="K15" s="863"/>
      <c r="L15" s="863"/>
      <c r="M15" s="863"/>
      <c r="N15" s="864"/>
      <c r="O15" s="425"/>
      <c r="P15" s="338"/>
      <c r="Q15" s="426"/>
      <c r="R15" s="426"/>
      <c r="S15" s="862"/>
      <c r="T15" s="863"/>
      <c r="U15" s="863"/>
      <c r="V15" s="863"/>
      <c r="W15" s="863"/>
      <c r="X15" s="863"/>
      <c r="Y15" s="863"/>
      <c r="Z15" s="863"/>
      <c r="AA15" s="863"/>
      <c r="AB15" s="864"/>
      <c r="AC15" s="343"/>
      <c r="AD15" s="338"/>
      <c r="AE15" s="341"/>
      <c r="AF15" s="780"/>
      <c r="AG15" s="781"/>
      <c r="AH15" s="781"/>
      <c r="AI15" s="781"/>
      <c r="AJ15" s="782"/>
      <c r="AK15" s="780"/>
      <c r="AL15" s="781"/>
      <c r="AM15" s="781"/>
      <c r="AN15" s="781"/>
      <c r="AO15" s="782"/>
      <c r="AP15" s="426"/>
      <c r="AQ15" s="426"/>
      <c r="AR15" s="427"/>
      <c r="AS15" s="789"/>
      <c r="AT15" s="790"/>
      <c r="AU15" s="790"/>
      <c r="AV15" s="790"/>
      <c r="AW15" s="791"/>
      <c r="AX15" s="780"/>
      <c r="AY15" s="781"/>
      <c r="AZ15" s="781"/>
      <c r="BA15" s="781"/>
      <c r="BB15" s="796"/>
    </row>
    <row r="16" spans="1:54" ht="23.25" customHeight="1" thickBot="1" x14ac:dyDescent="0.35">
      <c r="A16" s="347"/>
      <c r="B16" s="358" t="s">
        <v>233</v>
      </c>
      <c r="C16" s="428"/>
      <c r="D16" s="428"/>
      <c r="E16" s="865"/>
      <c r="F16" s="866"/>
      <c r="G16" s="866"/>
      <c r="H16" s="866"/>
      <c r="I16" s="866"/>
      <c r="J16" s="866"/>
      <c r="K16" s="866"/>
      <c r="L16" s="866"/>
      <c r="M16" s="866"/>
      <c r="N16" s="867"/>
      <c r="O16" s="353"/>
      <c r="P16" s="353"/>
      <c r="Q16" s="429"/>
      <c r="R16" s="429"/>
      <c r="S16" s="865"/>
      <c r="T16" s="866"/>
      <c r="U16" s="866"/>
      <c r="V16" s="866"/>
      <c r="W16" s="866"/>
      <c r="X16" s="866"/>
      <c r="Y16" s="866"/>
      <c r="Z16" s="866"/>
      <c r="AA16" s="866"/>
      <c r="AB16" s="867"/>
      <c r="AC16" s="358"/>
      <c r="AD16" s="353"/>
      <c r="AE16" s="354"/>
      <c r="AF16" s="783"/>
      <c r="AG16" s="784"/>
      <c r="AH16" s="784"/>
      <c r="AI16" s="784"/>
      <c r="AJ16" s="785"/>
      <c r="AK16" s="783"/>
      <c r="AL16" s="784"/>
      <c r="AM16" s="784"/>
      <c r="AN16" s="784"/>
      <c r="AO16" s="785"/>
      <c r="AP16" s="429"/>
      <c r="AQ16" s="429"/>
      <c r="AR16" s="430"/>
      <c r="AS16" s="792"/>
      <c r="AT16" s="793"/>
      <c r="AU16" s="793"/>
      <c r="AV16" s="793"/>
      <c r="AW16" s="794"/>
      <c r="AX16" s="783"/>
      <c r="AY16" s="784"/>
      <c r="AZ16" s="784"/>
      <c r="BA16" s="784"/>
      <c r="BB16" s="797"/>
    </row>
    <row r="17" spans="1:55" ht="23.25" customHeight="1" x14ac:dyDescent="0.3">
      <c r="B17" s="915" t="s">
        <v>59</v>
      </c>
      <c r="C17" s="916"/>
      <c r="D17" s="916"/>
      <c r="E17" s="916"/>
      <c r="F17" s="917"/>
      <c r="G17" s="431">
        <v>1</v>
      </c>
      <c r="H17" s="431">
        <v>2</v>
      </c>
      <c r="I17" s="432">
        <v>3</v>
      </c>
      <c r="J17" s="431">
        <v>4</v>
      </c>
      <c r="K17" s="433">
        <v>5</v>
      </c>
      <c r="L17" s="434" t="s">
        <v>234</v>
      </c>
      <c r="M17" s="435"/>
      <c r="N17" s="435"/>
      <c r="O17" s="435"/>
      <c r="P17" s="435"/>
      <c r="Q17" s="435"/>
      <c r="R17" s="435"/>
      <c r="S17" s="435"/>
      <c r="T17" s="435"/>
      <c r="U17" s="436"/>
      <c r="V17" s="813" t="str">
        <f>IF(danni!A47=0,"",danni!A47)</f>
        <v/>
      </c>
      <c r="W17" s="814"/>
      <c r="X17" s="814"/>
      <c r="Y17" s="814"/>
      <c r="Z17" s="814"/>
      <c r="AA17" s="814"/>
      <c r="AB17" s="815"/>
      <c r="AC17" s="346"/>
      <c r="AD17" s="437"/>
      <c r="AE17" s="346"/>
      <c r="AF17" s="342"/>
      <c r="AG17" s="342"/>
      <c r="AH17" s="342"/>
      <c r="AI17" s="342"/>
      <c r="AJ17" s="342"/>
      <c r="AK17" s="342"/>
      <c r="AL17" s="342"/>
      <c r="AM17" s="342"/>
      <c r="AN17" s="342"/>
      <c r="AO17" s="342"/>
      <c r="AP17" s="359" t="s">
        <v>63</v>
      </c>
      <c r="AQ17" s="438"/>
      <c r="AR17" s="439"/>
      <c r="AS17" s="822" t="str">
        <f>IF(danni!A52=0,"",danni!A52)</f>
        <v/>
      </c>
      <c r="AT17" s="823"/>
      <c r="AU17" s="823"/>
      <c r="AV17" s="823"/>
      <c r="AW17" s="824"/>
      <c r="AX17" s="440"/>
      <c r="AY17" s="338"/>
      <c r="AZ17" s="338"/>
      <c r="BA17" s="338"/>
      <c r="BB17" s="441"/>
    </row>
    <row r="18" spans="1:55" ht="22.5" customHeight="1" x14ac:dyDescent="0.3">
      <c r="B18" s="918" t="s">
        <v>61</v>
      </c>
      <c r="C18" s="919"/>
      <c r="D18" s="919"/>
      <c r="E18" s="920"/>
      <c r="F18" s="442"/>
      <c r="G18" s="868" t="str">
        <f>IF(danni!A37=0," |          |    |",danni!A37)</f>
        <v xml:space="preserve"> |          |    |</v>
      </c>
      <c r="H18" s="869"/>
      <c r="I18" s="869"/>
      <c r="J18" s="869"/>
      <c r="K18" s="870"/>
      <c r="L18" s="434" t="s">
        <v>235</v>
      </c>
      <c r="M18" s="435"/>
      <c r="N18" s="435"/>
      <c r="O18" s="435"/>
      <c r="P18" s="435"/>
      <c r="Q18" s="435"/>
      <c r="R18" s="435"/>
      <c r="S18" s="435"/>
      <c r="T18" s="435"/>
      <c r="U18" s="436"/>
      <c r="V18" s="816"/>
      <c r="W18" s="817"/>
      <c r="X18" s="817"/>
      <c r="Y18" s="817"/>
      <c r="Z18" s="817"/>
      <c r="AA18" s="817"/>
      <c r="AB18" s="818"/>
      <c r="AC18" s="346"/>
      <c r="AD18" s="437"/>
      <c r="AE18" s="346"/>
      <c r="AF18" s="342"/>
      <c r="AG18" s="342"/>
      <c r="AH18" s="342"/>
      <c r="AI18" s="342"/>
      <c r="AJ18" s="342"/>
      <c r="AK18" s="342"/>
      <c r="AL18" s="342"/>
      <c r="AM18" s="342"/>
      <c r="AN18" s="342"/>
      <c r="AO18" s="342"/>
      <c r="AP18" s="443" t="s">
        <v>65</v>
      </c>
      <c r="AQ18" s="426"/>
      <c r="AR18" s="427"/>
      <c r="AS18" s="798"/>
      <c r="AT18" s="799"/>
      <c r="AU18" s="799"/>
      <c r="AV18" s="799"/>
      <c r="AW18" s="825"/>
      <c r="AX18" s="343"/>
      <c r="AY18" s="338"/>
      <c r="AZ18" s="338"/>
      <c r="BA18" s="338"/>
      <c r="BB18" s="347"/>
    </row>
    <row r="19" spans="1:55" ht="18.75" customHeight="1" thickBot="1" x14ac:dyDescent="0.6">
      <c r="B19" s="444"/>
      <c r="C19" s="351"/>
      <c r="D19" s="351"/>
      <c r="E19" s="351"/>
      <c r="F19" s="442"/>
      <c r="G19" s="871"/>
      <c r="H19" s="872"/>
      <c r="I19" s="872"/>
      <c r="J19" s="872"/>
      <c r="K19" s="873"/>
      <c r="L19" s="445"/>
      <c r="M19" s="446"/>
      <c r="N19" s="446"/>
      <c r="O19" s="446"/>
      <c r="P19" s="446"/>
      <c r="Q19" s="446"/>
      <c r="R19" s="446"/>
      <c r="S19" s="446"/>
      <c r="T19" s="446"/>
      <c r="U19" s="446"/>
      <c r="V19" s="819"/>
      <c r="W19" s="820"/>
      <c r="X19" s="820"/>
      <c r="Y19" s="820"/>
      <c r="Z19" s="820"/>
      <c r="AA19" s="820"/>
      <c r="AB19" s="821"/>
      <c r="AC19" s="346"/>
      <c r="AD19" s="346"/>
      <c r="AE19" s="346"/>
      <c r="AF19" s="342"/>
      <c r="AG19" s="342"/>
      <c r="AH19" s="447"/>
      <c r="AI19" s="342"/>
      <c r="AJ19" s="342"/>
      <c r="AK19" s="342"/>
      <c r="AL19" s="342"/>
      <c r="AM19" s="447"/>
      <c r="AN19" s="342"/>
      <c r="AO19" s="342"/>
      <c r="AP19" s="448"/>
      <c r="AQ19" s="429"/>
      <c r="AR19" s="430"/>
      <c r="AS19" s="801"/>
      <c r="AT19" s="802"/>
      <c r="AU19" s="802"/>
      <c r="AV19" s="802"/>
      <c r="AW19" s="826"/>
      <c r="AX19" s="358"/>
      <c r="AY19" s="353"/>
      <c r="AZ19" s="449"/>
      <c r="BA19" s="353"/>
      <c r="BB19" s="450"/>
    </row>
    <row r="20" spans="1:55" ht="24" customHeight="1" x14ac:dyDescent="0.3">
      <c r="A20" s="347"/>
      <c r="B20" s="916" t="s">
        <v>66</v>
      </c>
      <c r="C20" s="916"/>
      <c r="D20" s="916"/>
      <c r="E20" s="916"/>
      <c r="F20" s="916"/>
      <c r="G20" s="451"/>
      <c r="H20" s="874" t="str">
        <f>IF(danni!A38=0,"",danni!A38)</f>
        <v/>
      </c>
      <c r="I20" s="875"/>
      <c r="J20" s="452"/>
      <c r="K20" s="453"/>
      <c r="L20" s="454" t="s">
        <v>79</v>
      </c>
      <c r="M20" s="455"/>
      <c r="N20" s="455"/>
      <c r="O20" s="455"/>
      <c r="P20" s="455"/>
      <c r="Q20" s="455"/>
      <c r="R20" s="455"/>
      <c r="S20" s="455"/>
      <c r="T20" s="455"/>
      <c r="U20" s="420"/>
      <c r="V20" s="822" t="str">
        <f>IF(danni!A53=0,"",danni!A53)</f>
        <v/>
      </c>
      <c r="W20" s="823"/>
      <c r="X20" s="823"/>
      <c r="Y20" s="823"/>
      <c r="Z20" s="823"/>
      <c r="AA20" s="823"/>
      <c r="AB20" s="824"/>
      <c r="AC20" s="456" t="s">
        <v>80</v>
      </c>
      <c r="AD20" s="457"/>
      <c r="AE20" s="458"/>
      <c r="AF20" s="822" t="str">
        <f>IF(danni!A54=0,"",danni!A54)</f>
        <v/>
      </c>
      <c r="AG20" s="823"/>
      <c r="AH20" s="823"/>
      <c r="AI20" s="823"/>
      <c r="AJ20" s="824"/>
      <c r="AK20" s="822" t="str">
        <f>IF(danni!A55=0,"",danni!A55)</f>
        <v/>
      </c>
      <c r="AL20" s="823"/>
      <c r="AM20" s="823"/>
      <c r="AN20" s="823"/>
      <c r="AO20" s="824"/>
      <c r="AP20" s="338"/>
      <c r="AQ20" s="338"/>
      <c r="AR20" s="338"/>
      <c r="AS20" s="359"/>
      <c r="AT20" s="375"/>
      <c r="AU20" s="375"/>
      <c r="AV20" s="375"/>
      <c r="AW20" s="375"/>
      <c r="AX20" s="343"/>
      <c r="AY20" s="338"/>
      <c r="AZ20" s="338"/>
      <c r="BA20" s="338"/>
      <c r="BB20" s="347"/>
    </row>
    <row r="21" spans="1:55" ht="23.25" customHeight="1" x14ac:dyDescent="0.3">
      <c r="A21" s="347"/>
      <c r="B21" s="338" t="s">
        <v>69</v>
      </c>
      <c r="D21" s="338"/>
      <c r="E21" s="338"/>
      <c r="F21" s="338"/>
      <c r="G21" s="341"/>
      <c r="H21" s="876"/>
      <c r="I21" s="877"/>
      <c r="J21" s="385"/>
      <c r="K21" s="345"/>
      <c r="L21" s="454" t="s">
        <v>82</v>
      </c>
      <c r="M21" s="455"/>
      <c r="N21" s="455"/>
      <c r="O21" s="455"/>
      <c r="P21" s="455"/>
      <c r="Q21" s="455"/>
      <c r="R21" s="455"/>
      <c r="S21" s="455"/>
      <c r="T21" s="455"/>
      <c r="U21" s="420"/>
      <c r="V21" s="798"/>
      <c r="W21" s="799"/>
      <c r="X21" s="799"/>
      <c r="Y21" s="799"/>
      <c r="Z21" s="799"/>
      <c r="AA21" s="799"/>
      <c r="AB21" s="825"/>
      <c r="AC21" s="338" t="s">
        <v>83</v>
      </c>
      <c r="AD21" s="454"/>
      <c r="AE21" s="454"/>
      <c r="AF21" s="798"/>
      <c r="AG21" s="799"/>
      <c r="AH21" s="799"/>
      <c r="AI21" s="799"/>
      <c r="AJ21" s="825"/>
      <c r="AK21" s="798"/>
      <c r="AL21" s="799"/>
      <c r="AM21" s="799"/>
      <c r="AN21" s="799"/>
      <c r="AO21" s="825"/>
      <c r="AP21" s="338"/>
      <c r="AQ21" s="338"/>
      <c r="AR21" s="338"/>
      <c r="AS21" s="343"/>
      <c r="AT21" s="338"/>
      <c r="AU21" s="338"/>
      <c r="AV21" s="338"/>
      <c r="AW21" s="338"/>
      <c r="AX21" s="343"/>
      <c r="AY21" s="338"/>
      <c r="AZ21" s="338"/>
      <c r="BA21" s="338"/>
      <c r="BB21" s="347"/>
    </row>
    <row r="22" spans="1:55" ht="18" customHeight="1" thickBot="1" x14ac:dyDescent="0.6">
      <c r="A22" s="347"/>
      <c r="B22" s="459"/>
      <c r="C22" s="459"/>
      <c r="D22" s="459"/>
      <c r="E22" s="459"/>
      <c r="F22" s="459"/>
      <c r="G22" s="354"/>
      <c r="H22" s="878"/>
      <c r="I22" s="879"/>
      <c r="J22" s="385"/>
      <c r="K22" s="345"/>
      <c r="L22" s="459"/>
      <c r="M22" s="459"/>
      <c r="N22" s="459"/>
      <c r="O22" s="459"/>
      <c r="P22" s="459"/>
      <c r="Q22" s="459"/>
      <c r="R22" s="459"/>
      <c r="S22" s="459"/>
      <c r="T22" s="459"/>
      <c r="U22" s="429"/>
      <c r="V22" s="801"/>
      <c r="W22" s="802"/>
      <c r="X22" s="802"/>
      <c r="Y22" s="802"/>
      <c r="Z22" s="802"/>
      <c r="AA22" s="802"/>
      <c r="AB22" s="826"/>
      <c r="AC22" s="460" t="s">
        <v>85</v>
      </c>
      <c r="AD22" s="461"/>
      <c r="AE22" s="461"/>
      <c r="AF22" s="801"/>
      <c r="AG22" s="802"/>
      <c r="AH22" s="802"/>
      <c r="AI22" s="802"/>
      <c r="AJ22" s="826"/>
      <c r="AK22" s="801"/>
      <c r="AL22" s="802"/>
      <c r="AM22" s="802"/>
      <c r="AN22" s="802"/>
      <c r="AO22" s="826"/>
      <c r="AP22" s="351" t="s">
        <v>86</v>
      </c>
      <c r="AQ22" s="338"/>
      <c r="AR22" s="341"/>
      <c r="AS22" s="343"/>
      <c r="AT22" s="338"/>
      <c r="AU22" s="462"/>
      <c r="AV22" s="338"/>
      <c r="AW22" s="338"/>
      <c r="AX22" s="343"/>
      <c r="AY22" s="338"/>
      <c r="AZ22" s="462"/>
      <c r="BA22" s="338"/>
      <c r="BB22" s="347"/>
    </row>
    <row r="23" spans="1:55" ht="24" customHeight="1" x14ac:dyDescent="0.3">
      <c r="B23" s="463" t="s">
        <v>72</v>
      </c>
      <c r="C23" s="464"/>
      <c r="D23" s="464"/>
      <c r="E23" s="464"/>
      <c r="F23" s="464"/>
      <c r="G23" s="465"/>
      <c r="H23" s="880" t="str">
        <f>IF(danni!A39=0,"",danni!A39)</f>
        <v/>
      </c>
      <c r="I23" s="881"/>
      <c r="J23" s="385"/>
      <c r="K23" s="345"/>
      <c r="L23" s="457" t="s">
        <v>88</v>
      </c>
      <c r="M23" s="466"/>
      <c r="N23" s="466"/>
      <c r="O23" s="466"/>
      <c r="P23" s="466"/>
      <c r="Q23" s="466"/>
      <c r="R23" s="466"/>
      <c r="S23" s="466"/>
      <c r="T23" s="466"/>
      <c r="U23" s="416"/>
      <c r="V23" s="813" t="str">
        <f>IF(danni!A56=0,"",danni!A56)</f>
        <v/>
      </c>
      <c r="W23" s="814"/>
      <c r="X23" s="814"/>
      <c r="Y23" s="814"/>
      <c r="Z23" s="814"/>
      <c r="AA23" s="814"/>
      <c r="AB23" s="815"/>
      <c r="AC23" s="440" t="s">
        <v>89</v>
      </c>
      <c r="AD23" s="457"/>
      <c r="AE23" s="457"/>
      <c r="AF23" s="822" t="str">
        <f>IF(danni!A57=0,"",danni!A57)</f>
        <v/>
      </c>
      <c r="AG23" s="823"/>
      <c r="AH23" s="823"/>
      <c r="AI23" s="823"/>
      <c r="AJ23" s="824"/>
      <c r="AK23" s="822" t="str">
        <f>IF(danni!A58=0,"",danni!A58)</f>
        <v/>
      </c>
      <c r="AL23" s="823"/>
      <c r="AM23" s="823"/>
      <c r="AN23" s="823"/>
      <c r="AO23" s="824"/>
      <c r="AP23" s="351" t="s">
        <v>90</v>
      </c>
      <c r="AQ23" s="338"/>
      <c r="AR23" s="338"/>
      <c r="AS23" s="798" t="str">
        <f>IF(danni!A59=0,"",danni!A59)</f>
        <v/>
      </c>
      <c r="AT23" s="799"/>
      <c r="AU23" s="799"/>
      <c r="AV23" s="799"/>
      <c r="AW23" s="825"/>
      <c r="AX23" s="798" t="str">
        <f>IF(danni!A60=0,"",danni!A60)</f>
        <v/>
      </c>
      <c r="AY23" s="799"/>
      <c r="AZ23" s="799"/>
      <c r="BA23" s="799"/>
      <c r="BB23" s="800"/>
    </row>
    <row r="24" spans="1:55" ht="22.5" customHeight="1" x14ac:dyDescent="0.3">
      <c r="B24" s="463" t="s">
        <v>236</v>
      </c>
      <c r="C24" s="464"/>
      <c r="D24" s="464"/>
      <c r="E24" s="464"/>
      <c r="F24" s="464"/>
      <c r="G24" s="465"/>
      <c r="H24" s="882"/>
      <c r="I24" s="883"/>
      <c r="J24" s="385"/>
      <c r="K24" s="345"/>
      <c r="L24" s="454" t="s">
        <v>92</v>
      </c>
      <c r="M24" s="455"/>
      <c r="N24" s="455"/>
      <c r="O24" s="455"/>
      <c r="P24" s="455"/>
      <c r="Q24" s="455"/>
      <c r="R24" s="455"/>
      <c r="S24" s="455"/>
      <c r="T24" s="455"/>
      <c r="U24" s="420"/>
      <c r="V24" s="816"/>
      <c r="W24" s="817"/>
      <c r="X24" s="817"/>
      <c r="Y24" s="817"/>
      <c r="Z24" s="817"/>
      <c r="AA24" s="817"/>
      <c r="AB24" s="818"/>
      <c r="AC24" s="343" t="s">
        <v>93</v>
      </c>
      <c r="AD24" s="454"/>
      <c r="AE24" s="454"/>
      <c r="AF24" s="798"/>
      <c r="AG24" s="799"/>
      <c r="AH24" s="799"/>
      <c r="AI24" s="799"/>
      <c r="AJ24" s="825"/>
      <c r="AK24" s="798"/>
      <c r="AL24" s="799"/>
      <c r="AM24" s="799"/>
      <c r="AN24" s="799"/>
      <c r="AO24" s="825"/>
      <c r="AP24" s="351" t="s">
        <v>94</v>
      </c>
      <c r="AQ24" s="338"/>
      <c r="AR24" s="338"/>
      <c r="AS24" s="798"/>
      <c r="AT24" s="799"/>
      <c r="AU24" s="799"/>
      <c r="AV24" s="799"/>
      <c r="AW24" s="825"/>
      <c r="AX24" s="798"/>
      <c r="AY24" s="799"/>
      <c r="AZ24" s="799"/>
      <c r="BA24" s="799"/>
      <c r="BB24" s="800"/>
    </row>
    <row r="25" spans="1:55" ht="18.75" customHeight="1" thickBot="1" x14ac:dyDescent="0.35">
      <c r="B25" s="467" t="s">
        <v>237</v>
      </c>
      <c r="C25" s="468"/>
      <c r="D25" s="468"/>
      <c r="E25" s="468"/>
      <c r="F25" s="468"/>
      <c r="G25" s="469"/>
      <c r="H25" s="884"/>
      <c r="I25" s="885"/>
      <c r="J25" s="385"/>
      <c r="K25" s="345"/>
      <c r="L25" s="461" t="s">
        <v>238</v>
      </c>
      <c r="M25" s="471"/>
      <c r="N25" s="471"/>
      <c r="O25" s="471"/>
      <c r="P25" s="471"/>
      <c r="Q25" s="471"/>
      <c r="R25" s="471"/>
      <c r="S25" s="471"/>
      <c r="T25" s="471"/>
      <c r="U25" s="472"/>
      <c r="V25" s="819"/>
      <c r="W25" s="820"/>
      <c r="X25" s="820"/>
      <c r="Y25" s="820"/>
      <c r="Z25" s="820"/>
      <c r="AA25" s="820"/>
      <c r="AB25" s="821"/>
      <c r="AC25" s="460" t="s">
        <v>97</v>
      </c>
      <c r="AD25" s="461"/>
      <c r="AE25" s="461"/>
      <c r="AF25" s="801"/>
      <c r="AG25" s="802"/>
      <c r="AH25" s="802"/>
      <c r="AI25" s="802"/>
      <c r="AJ25" s="826"/>
      <c r="AK25" s="801"/>
      <c r="AL25" s="802"/>
      <c r="AM25" s="802"/>
      <c r="AN25" s="802"/>
      <c r="AO25" s="826"/>
      <c r="AP25" s="459"/>
      <c r="AQ25" s="459"/>
      <c r="AR25" s="473"/>
      <c r="AS25" s="801"/>
      <c r="AT25" s="802"/>
      <c r="AU25" s="802"/>
      <c r="AV25" s="802"/>
      <c r="AW25" s="826"/>
      <c r="AX25" s="801"/>
      <c r="AY25" s="802"/>
      <c r="AZ25" s="802"/>
      <c r="BA25" s="802"/>
      <c r="BB25" s="803"/>
    </row>
    <row r="26" spans="1:55" ht="21.75" customHeight="1" x14ac:dyDescent="0.55000000000000004">
      <c r="B26" s="474" t="s">
        <v>78</v>
      </c>
      <c r="C26" s="475"/>
      <c r="D26" s="475"/>
      <c r="E26" s="475"/>
      <c r="F26" s="475"/>
      <c r="G26" s="476"/>
      <c r="H26" s="880" t="str">
        <f>IF(danni!A40=0,"",danni!A40)</f>
        <v/>
      </c>
      <c r="I26" s="881"/>
      <c r="J26" s="385"/>
      <c r="K26" s="345"/>
      <c r="L26" s="475" t="s">
        <v>115</v>
      </c>
      <c r="M26" s="477"/>
      <c r="N26" s="477"/>
      <c r="O26" s="477"/>
      <c r="P26" s="477"/>
      <c r="Q26" s="477"/>
      <c r="R26" s="477"/>
      <c r="S26" s="477"/>
      <c r="T26" s="477"/>
      <c r="U26" s="478"/>
      <c r="V26" s="827" t="str">
        <f>IF(danni!A67=0,"",danni!A67)</f>
        <v/>
      </c>
      <c r="W26" s="828"/>
      <c r="X26" s="828"/>
      <c r="Y26" s="828"/>
      <c r="Z26" s="828"/>
      <c r="AA26" s="828"/>
      <c r="AB26" s="829"/>
      <c r="AC26" s="479" t="s">
        <v>99</v>
      </c>
      <c r="AD26" s="475"/>
      <c r="AE26" s="475"/>
      <c r="AF26" s="822" t="str">
        <f>IF(danni!A61=0,"",danni!A61)</f>
        <v/>
      </c>
      <c r="AG26" s="823"/>
      <c r="AH26" s="823"/>
      <c r="AI26" s="823"/>
      <c r="AJ26" s="824"/>
      <c r="AK26" s="386"/>
      <c r="AL26" s="363"/>
      <c r="AM26" s="480"/>
      <c r="AN26" s="438"/>
      <c r="AO26" s="439"/>
      <c r="AP26" s="481" t="s">
        <v>116</v>
      </c>
      <c r="AQ26" s="438"/>
      <c r="AR26" s="439"/>
      <c r="AS26" s="822" t="str">
        <f>IF(danni!A68=0,"",danni!A68)</f>
        <v/>
      </c>
      <c r="AT26" s="823"/>
      <c r="AU26" s="823"/>
      <c r="AV26" s="823"/>
      <c r="AW26" s="824"/>
      <c r="AX26" s="482"/>
      <c r="AY26" s="482"/>
      <c r="AZ26" s="482"/>
      <c r="BA26" s="482"/>
      <c r="BB26" s="483"/>
    </row>
    <row r="27" spans="1:55" ht="20.25" customHeight="1" x14ac:dyDescent="0.55000000000000004">
      <c r="B27" s="463" t="s">
        <v>239</v>
      </c>
      <c r="C27" s="464"/>
      <c r="D27" s="464"/>
      <c r="E27" s="464"/>
      <c r="F27" s="464"/>
      <c r="G27" s="465"/>
      <c r="H27" s="882"/>
      <c r="I27" s="883"/>
      <c r="J27" s="385"/>
      <c r="K27" s="345"/>
      <c r="L27" s="464" t="s">
        <v>118</v>
      </c>
      <c r="M27" s="484"/>
      <c r="N27" s="484"/>
      <c r="O27" s="484"/>
      <c r="P27" s="484"/>
      <c r="Q27" s="484"/>
      <c r="R27" s="484"/>
      <c r="S27" s="484"/>
      <c r="T27" s="484"/>
      <c r="U27" s="485"/>
      <c r="V27" s="830"/>
      <c r="W27" s="831"/>
      <c r="X27" s="831"/>
      <c r="Y27" s="831"/>
      <c r="Z27" s="831"/>
      <c r="AA27" s="831"/>
      <c r="AB27" s="832"/>
      <c r="AC27" s="486" t="s">
        <v>101</v>
      </c>
      <c r="AD27" s="464"/>
      <c r="AE27" s="464"/>
      <c r="AF27" s="798"/>
      <c r="AG27" s="799"/>
      <c r="AH27" s="799"/>
      <c r="AI27" s="799"/>
      <c r="AJ27" s="825"/>
      <c r="AK27" s="370"/>
      <c r="AL27" s="342"/>
      <c r="AM27" s="447"/>
      <c r="AN27" s="426"/>
      <c r="AO27" s="427"/>
      <c r="AP27" s="443" t="s">
        <v>119</v>
      </c>
      <c r="AQ27" s="426"/>
      <c r="AR27" s="427"/>
      <c r="AS27" s="798"/>
      <c r="AT27" s="799"/>
      <c r="AU27" s="799"/>
      <c r="AV27" s="799"/>
      <c r="AW27" s="825"/>
      <c r="AX27" s="351"/>
      <c r="AY27" s="351"/>
      <c r="AZ27" s="351"/>
      <c r="BA27" s="351"/>
      <c r="BB27" s="487"/>
    </row>
    <row r="28" spans="1:55" ht="18.75" customHeight="1" thickBot="1" x14ac:dyDescent="0.6">
      <c r="B28" s="488"/>
      <c r="C28" s="489"/>
      <c r="D28" s="489"/>
      <c r="E28" s="489"/>
      <c r="F28" s="489"/>
      <c r="G28" s="490"/>
      <c r="H28" s="884"/>
      <c r="I28" s="885"/>
      <c r="J28" s="491"/>
      <c r="K28" s="492"/>
      <c r="L28" s="468"/>
      <c r="M28" s="493"/>
      <c r="N28" s="493"/>
      <c r="O28" s="493"/>
      <c r="P28" s="493"/>
      <c r="Q28" s="493"/>
      <c r="R28" s="493"/>
      <c r="S28" s="493"/>
      <c r="T28" s="493"/>
      <c r="U28" s="494"/>
      <c r="V28" s="833"/>
      <c r="W28" s="834"/>
      <c r="X28" s="834"/>
      <c r="Y28" s="834"/>
      <c r="Z28" s="834"/>
      <c r="AA28" s="834"/>
      <c r="AB28" s="835"/>
      <c r="AC28" s="486" t="s">
        <v>102</v>
      </c>
      <c r="AD28" s="464"/>
      <c r="AE28" s="464"/>
      <c r="AF28" s="801"/>
      <c r="AG28" s="802"/>
      <c r="AH28" s="802"/>
      <c r="AI28" s="802"/>
      <c r="AJ28" s="826"/>
      <c r="AK28" s="370"/>
      <c r="AL28" s="342"/>
      <c r="AM28" s="447"/>
      <c r="AN28" s="426"/>
      <c r="AO28" s="427"/>
      <c r="AP28" s="448"/>
      <c r="AQ28" s="429"/>
      <c r="AR28" s="430"/>
      <c r="AS28" s="801"/>
      <c r="AT28" s="802"/>
      <c r="AU28" s="802"/>
      <c r="AV28" s="802"/>
      <c r="AW28" s="826"/>
      <c r="AX28" s="351"/>
      <c r="AY28" s="351"/>
      <c r="AZ28" s="351"/>
      <c r="BA28" s="351"/>
      <c r="BB28" s="487"/>
    </row>
    <row r="29" spans="1:55" ht="21.75" customHeight="1" x14ac:dyDescent="0.3">
      <c r="B29" s="495" t="s">
        <v>87</v>
      </c>
      <c r="C29" s="457"/>
      <c r="D29" s="457"/>
      <c r="E29" s="457"/>
      <c r="F29" s="457"/>
      <c r="G29" s="458"/>
      <c r="H29" s="874" t="str">
        <f>IF(danni!A41=0,"",danni!A41)</f>
        <v/>
      </c>
      <c r="I29" s="875"/>
      <c r="J29" s="385"/>
      <c r="K29" s="345"/>
      <c r="L29" s="464"/>
      <c r="M29" s="484"/>
      <c r="N29" s="484"/>
      <c r="O29" s="484"/>
      <c r="P29" s="484"/>
      <c r="Q29" s="484"/>
      <c r="R29" s="484"/>
      <c r="S29" s="484"/>
      <c r="T29" s="827" t="str">
        <f>IF(danni!A69=0,"",danni!A69)</f>
        <v/>
      </c>
      <c r="U29" s="828"/>
      <c r="V29" s="828"/>
      <c r="W29" s="828"/>
      <c r="X29" s="828"/>
      <c r="Y29" s="828"/>
      <c r="Z29" s="828"/>
      <c r="AA29" s="828"/>
      <c r="AB29" s="829"/>
      <c r="AC29" s="382" t="s">
        <v>104</v>
      </c>
      <c r="AD29" s="383"/>
      <c r="AE29" s="383"/>
      <c r="AF29" s="822" t="str">
        <f>IF(danni!A62=0,"",danni!A62)</f>
        <v/>
      </c>
      <c r="AG29" s="823"/>
      <c r="AH29" s="823"/>
      <c r="AI29" s="823"/>
      <c r="AJ29" s="824"/>
      <c r="AK29" s="370"/>
      <c r="AL29" s="342"/>
      <c r="AM29" s="342"/>
      <c r="AN29" s="342"/>
      <c r="AO29" s="342"/>
      <c r="AP29" s="496"/>
      <c r="AQ29" s="426"/>
      <c r="AR29" s="426"/>
      <c r="AS29" s="454"/>
      <c r="AT29" s="338"/>
      <c r="AU29" s="338"/>
      <c r="AV29" s="338"/>
      <c r="AW29" s="338"/>
      <c r="AX29" s="351"/>
      <c r="AY29" s="351"/>
      <c r="AZ29" s="351"/>
      <c r="BA29" s="351"/>
      <c r="BB29" s="487"/>
    </row>
    <row r="30" spans="1:55" ht="20.25" customHeight="1" x14ac:dyDescent="0.3">
      <c r="B30" s="497" t="s">
        <v>91</v>
      </c>
      <c r="C30" s="454"/>
      <c r="D30" s="454"/>
      <c r="E30" s="454"/>
      <c r="F30" s="454"/>
      <c r="G30" s="498"/>
      <c r="H30" s="876"/>
      <c r="I30" s="877"/>
      <c r="J30" s="385"/>
      <c r="K30" s="345"/>
      <c r="L30" s="464" t="s">
        <v>121</v>
      </c>
      <c r="M30" s="484"/>
      <c r="N30" s="484"/>
      <c r="O30" s="484"/>
      <c r="P30" s="484"/>
      <c r="Q30" s="484"/>
      <c r="R30" s="484"/>
      <c r="S30" s="484"/>
      <c r="T30" s="830"/>
      <c r="U30" s="831"/>
      <c r="V30" s="831"/>
      <c r="W30" s="831"/>
      <c r="X30" s="831"/>
      <c r="Y30" s="831"/>
      <c r="Z30" s="831"/>
      <c r="AA30" s="831"/>
      <c r="AB30" s="832"/>
      <c r="AC30" s="385" t="s">
        <v>105</v>
      </c>
      <c r="AD30" s="346"/>
      <c r="AE30" s="346"/>
      <c r="AF30" s="798"/>
      <c r="AG30" s="799"/>
      <c r="AH30" s="799"/>
      <c r="AI30" s="799"/>
      <c r="AJ30" s="825"/>
      <c r="AK30" s="370"/>
      <c r="AL30" s="342"/>
      <c r="AM30" s="342"/>
      <c r="AN30" s="342"/>
      <c r="AO30" s="342"/>
      <c r="AP30" s="496"/>
      <c r="AQ30" s="426"/>
      <c r="AR30" s="426"/>
      <c r="AS30" s="338"/>
      <c r="AT30" s="338"/>
      <c r="AU30" s="338"/>
      <c r="AV30" s="338"/>
      <c r="AW30" s="338"/>
      <c r="AX30" s="351"/>
      <c r="AY30" s="351"/>
      <c r="AZ30" s="351"/>
      <c r="BA30" s="351"/>
      <c r="BB30" s="487"/>
    </row>
    <row r="31" spans="1:55" ht="24.75" customHeight="1" thickBot="1" x14ac:dyDescent="0.6">
      <c r="B31" s="499" t="s">
        <v>95</v>
      </c>
      <c r="C31" s="459"/>
      <c r="D31" s="459"/>
      <c r="E31" s="459"/>
      <c r="F31" s="459"/>
      <c r="G31" s="473"/>
      <c r="H31" s="878"/>
      <c r="I31" s="879"/>
      <c r="J31" s="385"/>
      <c r="K31" s="345"/>
      <c r="L31" s="468"/>
      <c r="M31" s="493"/>
      <c r="N31" s="493"/>
      <c r="O31" s="493"/>
      <c r="P31" s="493"/>
      <c r="Q31" s="493"/>
      <c r="R31" s="493"/>
      <c r="S31" s="493"/>
      <c r="T31" s="833"/>
      <c r="U31" s="834"/>
      <c r="V31" s="834"/>
      <c r="W31" s="834"/>
      <c r="X31" s="834"/>
      <c r="Y31" s="834"/>
      <c r="Z31" s="834"/>
      <c r="AA31" s="834"/>
      <c r="AB31" s="835"/>
      <c r="AC31" s="500" t="s">
        <v>97</v>
      </c>
      <c r="AD31" s="355"/>
      <c r="AE31" s="355"/>
      <c r="AF31" s="801"/>
      <c r="AG31" s="802"/>
      <c r="AH31" s="802"/>
      <c r="AI31" s="802"/>
      <c r="AJ31" s="826"/>
      <c r="AK31" s="370"/>
      <c r="AL31" s="342"/>
      <c r="AM31" s="342"/>
      <c r="AN31" s="342"/>
      <c r="AO31" s="501"/>
      <c r="AP31" s="462"/>
      <c r="AQ31" s="426"/>
      <c r="AR31" s="426"/>
      <c r="AS31" s="338"/>
      <c r="AT31" s="338"/>
      <c r="AU31" s="462"/>
      <c r="AV31" s="338"/>
      <c r="AW31" s="338"/>
      <c r="AX31" s="351"/>
      <c r="AY31" s="351"/>
      <c r="AZ31" s="351"/>
      <c r="BA31" s="351"/>
      <c r="BB31" s="487"/>
    </row>
    <row r="32" spans="1:55" s="502" customFormat="1" ht="24.75" customHeight="1" x14ac:dyDescent="0.3">
      <c r="A32" s="487"/>
      <c r="B32" s="904" t="s">
        <v>106</v>
      </c>
      <c r="C32" s="905"/>
      <c r="D32" s="905"/>
      <c r="E32" s="905"/>
      <c r="F32" s="905"/>
      <c r="G32" s="906"/>
      <c r="H32" s="880" t="str">
        <f>IF(danni!A44=0,"",danni!A44)</f>
        <v/>
      </c>
      <c r="I32" s="881"/>
      <c r="J32" s="385"/>
      <c r="K32" s="345"/>
      <c r="L32" s="907" t="s">
        <v>124</v>
      </c>
      <c r="M32" s="907"/>
      <c r="N32" s="907"/>
      <c r="O32" s="907"/>
      <c r="P32" s="907"/>
      <c r="Q32" s="907"/>
      <c r="R32" s="907"/>
      <c r="S32" s="908"/>
      <c r="T32" s="827" t="str">
        <f>IF(danni!A71=0,"",danni!A71)</f>
        <v/>
      </c>
      <c r="U32" s="828"/>
      <c r="V32" s="828"/>
      <c r="W32" s="828"/>
      <c r="X32" s="828"/>
      <c r="Y32" s="828"/>
      <c r="Z32" s="828"/>
      <c r="AA32" s="828"/>
      <c r="AB32" s="829"/>
      <c r="AC32" s="382" t="s">
        <v>107</v>
      </c>
      <c r="AD32" s="383"/>
      <c r="AE32" s="383"/>
      <c r="AF32" s="822" t="str">
        <f>IF(danni!A63=0,"",danni!A63)</f>
        <v/>
      </c>
      <c r="AG32" s="823"/>
      <c r="AH32" s="823"/>
      <c r="AI32" s="823"/>
      <c r="AJ32" s="824"/>
      <c r="AK32" s="370"/>
      <c r="AL32" s="342"/>
      <c r="AM32" s="342"/>
      <c r="AN32" s="342"/>
      <c r="AO32" s="342"/>
      <c r="AP32" s="496"/>
      <c r="AQ32" s="338"/>
      <c r="AR32" s="338"/>
      <c r="AS32" s="338"/>
      <c r="AT32" s="338"/>
      <c r="AU32" s="338"/>
      <c r="AV32" s="338"/>
      <c r="AW32" s="338"/>
      <c r="AX32" s="351"/>
      <c r="AY32" s="346"/>
      <c r="AZ32" s="346"/>
      <c r="BA32" s="346"/>
      <c r="BB32" s="487"/>
      <c r="BC32" s="323"/>
    </row>
    <row r="33" spans="1:55" ht="18.75" customHeight="1" x14ac:dyDescent="0.3">
      <c r="A33" s="347"/>
      <c r="B33" s="913" t="s">
        <v>108</v>
      </c>
      <c r="C33" s="913"/>
      <c r="D33" s="913"/>
      <c r="E33" s="913"/>
      <c r="F33" s="913"/>
      <c r="G33" s="914"/>
      <c r="H33" s="882"/>
      <c r="I33" s="883"/>
      <c r="J33" s="385"/>
      <c r="K33" s="345"/>
      <c r="L33" s="909"/>
      <c r="M33" s="909"/>
      <c r="N33" s="909"/>
      <c r="O33" s="909"/>
      <c r="P33" s="909"/>
      <c r="Q33" s="909"/>
      <c r="R33" s="909"/>
      <c r="S33" s="910"/>
      <c r="T33" s="830"/>
      <c r="U33" s="831"/>
      <c r="V33" s="831"/>
      <c r="W33" s="831"/>
      <c r="X33" s="831"/>
      <c r="Y33" s="831"/>
      <c r="Z33" s="831"/>
      <c r="AA33" s="831"/>
      <c r="AB33" s="832"/>
      <c r="AC33" s="385" t="s">
        <v>109</v>
      </c>
      <c r="AD33" s="346"/>
      <c r="AE33" s="346"/>
      <c r="AF33" s="798"/>
      <c r="AG33" s="799"/>
      <c r="AH33" s="799"/>
      <c r="AI33" s="799"/>
      <c r="AJ33" s="825"/>
      <c r="AK33" s="370"/>
      <c r="AL33" s="342"/>
      <c r="AM33" s="342"/>
      <c r="AN33" s="342"/>
      <c r="AO33" s="342"/>
      <c r="AP33" s="338"/>
      <c r="AQ33" s="338"/>
      <c r="AR33" s="338"/>
      <c r="AS33" s="338"/>
      <c r="AT33" s="338"/>
      <c r="AU33" s="338"/>
      <c r="AV33" s="338"/>
      <c r="AW33" s="338"/>
      <c r="AX33" s="351"/>
      <c r="AY33" s="346"/>
      <c r="AZ33" s="346"/>
      <c r="BA33" s="346"/>
      <c r="BB33" s="487"/>
    </row>
    <row r="34" spans="1:55" ht="22.5" customHeight="1" thickBot="1" x14ac:dyDescent="0.35">
      <c r="A34" s="347"/>
      <c r="B34" s="468" t="s">
        <v>110</v>
      </c>
      <c r="C34" s="468"/>
      <c r="D34" s="468"/>
      <c r="E34" s="468"/>
      <c r="F34" s="468"/>
      <c r="G34" s="469"/>
      <c r="H34" s="884"/>
      <c r="I34" s="885"/>
      <c r="J34" s="385"/>
      <c r="K34" s="345"/>
      <c r="L34" s="911"/>
      <c r="M34" s="911"/>
      <c r="N34" s="911"/>
      <c r="O34" s="911"/>
      <c r="P34" s="911"/>
      <c r="Q34" s="911"/>
      <c r="R34" s="911"/>
      <c r="S34" s="912"/>
      <c r="T34" s="833"/>
      <c r="U34" s="834"/>
      <c r="V34" s="834"/>
      <c r="W34" s="834"/>
      <c r="X34" s="834"/>
      <c r="Y34" s="834"/>
      <c r="Z34" s="834"/>
      <c r="AA34" s="834"/>
      <c r="AB34" s="835"/>
      <c r="AC34" s="500" t="s">
        <v>111</v>
      </c>
      <c r="AD34" s="355"/>
      <c r="AE34" s="355"/>
      <c r="AF34" s="801"/>
      <c r="AG34" s="802"/>
      <c r="AH34" s="802"/>
      <c r="AI34" s="802"/>
      <c r="AJ34" s="826"/>
      <c r="AK34" s="372"/>
      <c r="AL34" s="374"/>
      <c r="AM34" s="374"/>
      <c r="AN34" s="374"/>
      <c r="AO34" s="489"/>
      <c r="AP34" s="503"/>
      <c r="AQ34" s="503"/>
      <c r="AR34" s="845" t="s">
        <v>240</v>
      </c>
      <c r="AS34" s="845"/>
      <c r="AT34" s="845"/>
      <c r="AU34" s="845"/>
      <c r="AV34" s="845"/>
      <c r="AW34" s="845"/>
      <c r="AX34" s="845"/>
      <c r="AY34" s="338"/>
      <c r="AZ34" s="338"/>
      <c r="BA34" s="338"/>
      <c r="BB34" s="487"/>
      <c r="BC34" s="502"/>
    </row>
    <row r="35" spans="1:55" ht="21" customHeight="1" x14ac:dyDescent="0.3">
      <c r="A35" s="347"/>
      <c r="B35" s="364" t="s">
        <v>241</v>
      </c>
      <c r="C35" s="364"/>
      <c r="D35" s="364"/>
      <c r="E35" s="364"/>
      <c r="F35" s="364"/>
      <c r="G35" s="804" t="str">
        <f>IF(danni!A45=0,"",danni!A45)</f>
        <v/>
      </c>
      <c r="H35" s="805"/>
      <c r="I35" s="806"/>
      <c r="J35" s="385"/>
      <c r="K35" s="345"/>
      <c r="L35" s="475" t="s">
        <v>126</v>
      </c>
      <c r="M35" s="477"/>
      <c r="N35" s="477"/>
      <c r="O35" s="477"/>
      <c r="P35" s="477"/>
      <c r="Q35" s="477"/>
      <c r="R35" s="477"/>
      <c r="S35" s="477"/>
      <c r="T35" s="477"/>
      <c r="U35" s="836" t="str">
        <f>IF(danni!A73=0,"",danni!A73)</f>
        <v/>
      </c>
      <c r="V35" s="837"/>
      <c r="W35" s="837"/>
      <c r="X35" s="837"/>
      <c r="Y35" s="837"/>
      <c r="Z35" s="837"/>
      <c r="AA35" s="837"/>
      <c r="AB35" s="838"/>
      <c r="AC35" s="382" t="s">
        <v>113</v>
      </c>
      <c r="AD35" s="383"/>
      <c r="AE35" s="383"/>
      <c r="AF35" s="822" t="str">
        <f>IF(danni!A65=0,"",danni!A65)</f>
        <v/>
      </c>
      <c r="AG35" s="823"/>
      <c r="AH35" s="823"/>
      <c r="AI35" s="823"/>
      <c r="AJ35" s="824"/>
      <c r="AK35" s="836" t="str">
        <f>IF(danni!A66=0,"",danni!A66)</f>
        <v/>
      </c>
      <c r="AL35" s="837"/>
      <c r="AM35" s="837"/>
      <c r="AN35" s="837"/>
      <c r="AO35" s="838"/>
      <c r="AR35" s="845"/>
      <c r="AS35" s="845"/>
      <c r="AT35" s="845"/>
      <c r="AU35" s="845"/>
      <c r="AV35" s="845"/>
      <c r="AW35" s="845"/>
      <c r="AX35" s="845"/>
      <c r="AY35" s="338"/>
      <c r="AZ35" s="338"/>
      <c r="BA35" s="338"/>
      <c r="BB35" s="487"/>
    </row>
    <row r="36" spans="1:55" ht="21" customHeight="1" x14ac:dyDescent="0.3">
      <c r="A36" s="347"/>
      <c r="B36" s="346" t="s">
        <v>242</v>
      </c>
      <c r="C36" s="346"/>
      <c r="D36" s="346"/>
      <c r="E36" s="346"/>
      <c r="F36" s="346"/>
      <c r="G36" s="807"/>
      <c r="H36" s="808"/>
      <c r="I36" s="809"/>
      <c r="J36" s="385"/>
      <c r="K36" s="345"/>
      <c r="L36" s="464" t="s">
        <v>127</v>
      </c>
      <c r="M36" s="484"/>
      <c r="N36" s="484"/>
      <c r="O36" s="484"/>
      <c r="P36" s="484"/>
      <c r="Q36" s="484"/>
      <c r="R36" s="484"/>
      <c r="S36" s="484"/>
      <c r="T36" s="484"/>
      <c r="U36" s="839"/>
      <c r="V36" s="840"/>
      <c r="W36" s="840"/>
      <c r="X36" s="840"/>
      <c r="Y36" s="840"/>
      <c r="Z36" s="840"/>
      <c r="AA36" s="840"/>
      <c r="AB36" s="841"/>
      <c r="AC36" s="385" t="s">
        <v>109</v>
      </c>
      <c r="AD36" s="346"/>
      <c r="AE36" s="346"/>
      <c r="AF36" s="798"/>
      <c r="AG36" s="799"/>
      <c r="AH36" s="799"/>
      <c r="AI36" s="799"/>
      <c r="AJ36" s="825"/>
      <c r="AK36" s="839"/>
      <c r="AL36" s="840"/>
      <c r="AM36" s="840"/>
      <c r="AN36" s="840"/>
      <c r="AO36" s="841"/>
      <c r="AR36" s="845"/>
      <c r="AS36" s="845"/>
      <c r="AT36" s="845"/>
      <c r="AU36" s="845"/>
      <c r="AV36" s="845"/>
      <c r="AW36" s="845"/>
      <c r="AX36" s="845"/>
      <c r="AY36" s="338"/>
      <c r="AZ36" s="338"/>
      <c r="BA36" s="338"/>
      <c r="BB36" s="487"/>
    </row>
    <row r="37" spans="1:55" ht="25.5" customHeight="1" thickBot="1" x14ac:dyDescent="0.6">
      <c r="A37" s="347"/>
      <c r="B37" s="355"/>
      <c r="C37" s="355"/>
      <c r="D37" s="355"/>
      <c r="E37" s="355"/>
      <c r="F37" s="355"/>
      <c r="G37" s="810"/>
      <c r="H37" s="811"/>
      <c r="I37" s="812"/>
      <c r="J37" s="385"/>
      <c r="K37" s="345"/>
      <c r="L37" s="464" t="s">
        <v>128</v>
      </c>
      <c r="M37" s="484"/>
      <c r="N37" s="484"/>
      <c r="O37" s="484"/>
      <c r="P37" s="484"/>
      <c r="Q37" s="484"/>
      <c r="R37" s="484"/>
      <c r="S37" s="484"/>
      <c r="T37" s="484"/>
      <c r="U37" s="842"/>
      <c r="V37" s="843"/>
      <c r="W37" s="843"/>
      <c r="X37" s="843"/>
      <c r="Y37" s="843"/>
      <c r="Z37" s="843"/>
      <c r="AA37" s="843"/>
      <c r="AB37" s="844"/>
      <c r="AC37" s="500" t="s">
        <v>111</v>
      </c>
      <c r="AD37" s="355"/>
      <c r="AE37" s="355"/>
      <c r="AF37" s="801"/>
      <c r="AG37" s="802"/>
      <c r="AH37" s="802"/>
      <c r="AI37" s="802"/>
      <c r="AJ37" s="826"/>
      <c r="AK37" s="842"/>
      <c r="AL37" s="843"/>
      <c r="AM37" s="843"/>
      <c r="AN37" s="843"/>
      <c r="AO37" s="844"/>
      <c r="AX37" s="346"/>
      <c r="AY37" s="338"/>
      <c r="AZ37" s="462"/>
      <c r="BA37" s="338"/>
      <c r="BB37" s="487"/>
    </row>
    <row r="38" spans="1:55" ht="23.25" customHeight="1" x14ac:dyDescent="0.55000000000000004">
      <c r="A38" s="347"/>
      <c r="B38" s="464" t="s">
        <v>243</v>
      </c>
      <c r="C38" s="464"/>
      <c r="D38" s="464"/>
      <c r="E38" s="464"/>
      <c r="F38" s="464"/>
      <c r="G38" s="804" t="str">
        <f>IF(danni!A46=0,"",danni!A46)</f>
        <v/>
      </c>
      <c r="H38" s="805"/>
      <c r="I38" s="806"/>
      <c r="J38" s="385"/>
      <c r="K38" s="345"/>
      <c r="L38" s="479" t="s">
        <v>129</v>
      </c>
      <c r="M38" s="477"/>
      <c r="N38" s="477"/>
      <c r="O38" s="477"/>
      <c r="P38" s="477"/>
      <c r="Q38" s="477"/>
      <c r="R38" s="477"/>
      <c r="S38" s="477"/>
      <c r="T38" s="477"/>
      <c r="U38" s="827" t="str">
        <f>IF(danni!A74=0,"",danni!A74)</f>
        <v/>
      </c>
      <c r="V38" s="828"/>
      <c r="W38" s="828"/>
      <c r="X38" s="828"/>
      <c r="Y38" s="828"/>
      <c r="Z38" s="828"/>
      <c r="AA38" s="828"/>
      <c r="AB38" s="829"/>
      <c r="AC38" s="452" t="s">
        <v>244</v>
      </c>
      <c r="AD38" s="364"/>
      <c r="AE38" s="364"/>
      <c r="AF38" s="822" t="str">
        <f>IF(danni!A70=0,"",danni!A70)</f>
        <v/>
      </c>
      <c r="AG38" s="823"/>
      <c r="AH38" s="823"/>
      <c r="AI38" s="823"/>
      <c r="AJ38" s="824"/>
      <c r="AK38" s="447"/>
      <c r="AL38" s="342"/>
      <c r="AM38" s="342"/>
      <c r="AN38" s="338"/>
      <c r="AO38" s="338"/>
      <c r="AT38" s="846" t="s">
        <v>245</v>
      </c>
      <c r="AU38" s="846"/>
      <c r="AV38" s="846"/>
      <c r="AW38" s="846"/>
      <c r="AX38" s="846"/>
      <c r="AY38" s="846"/>
      <c r="AZ38" s="846"/>
      <c r="BA38" s="338"/>
      <c r="BB38" s="487"/>
    </row>
    <row r="39" spans="1:55" ht="21.75" customHeight="1" x14ac:dyDescent="0.55000000000000004">
      <c r="A39" s="347"/>
      <c r="B39" s="464" t="s">
        <v>246</v>
      </c>
      <c r="C39" s="464"/>
      <c r="D39" s="464"/>
      <c r="E39" s="464"/>
      <c r="F39" s="464"/>
      <c r="G39" s="807"/>
      <c r="H39" s="808"/>
      <c r="I39" s="809"/>
      <c r="J39" s="385"/>
      <c r="K39" s="345"/>
      <c r="L39" s="486" t="s">
        <v>130</v>
      </c>
      <c r="M39" s="484"/>
      <c r="N39" s="484"/>
      <c r="O39" s="484"/>
      <c r="P39" s="484"/>
      <c r="Q39" s="484"/>
      <c r="R39" s="484"/>
      <c r="S39" s="484"/>
      <c r="T39" s="484"/>
      <c r="U39" s="830"/>
      <c r="V39" s="831"/>
      <c r="W39" s="831"/>
      <c r="X39" s="831"/>
      <c r="Y39" s="831"/>
      <c r="Z39" s="831"/>
      <c r="AA39" s="831"/>
      <c r="AB39" s="832"/>
      <c r="AC39" s="385" t="s">
        <v>247</v>
      </c>
      <c r="AD39" s="346"/>
      <c r="AE39" s="346"/>
      <c r="AF39" s="798"/>
      <c r="AG39" s="799"/>
      <c r="AH39" s="799"/>
      <c r="AI39" s="799"/>
      <c r="AJ39" s="825"/>
      <c r="AK39" s="447"/>
      <c r="AL39" s="342"/>
      <c r="AM39" s="342"/>
      <c r="AN39" s="338"/>
      <c r="AO39" s="338"/>
      <c r="AT39" s="846"/>
      <c r="AU39" s="846"/>
      <c r="AV39" s="846"/>
      <c r="AW39" s="846"/>
      <c r="AX39" s="846"/>
      <c r="AY39" s="846"/>
      <c r="AZ39" s="846"/>
      <c r="BA39" s="338"/>
      <c r="BB39" s="487"/>
    </row>
    <row r="40" spans="1:55" ht="21" customHeight="1" thickBot="1" x14ac:dyDescent="0.6">
      <c r="A40" s="347"/>
      <c r="B40" s="464"/>
      <c r="C40" s="464"/>
      <c r="D40" s="464"/>
      <c r="E40" s="464"/>
      <c r="F40" s="464"/>
      <c r="G40" s="810"/>
      <c r="H40" s="811"/>
      <c r="I40" s="812"/>
      <c r="J40" s="500"/>
      <c r="K40" s="470"/>
      <c r="L40" s="486" t="s">
        <v>131</v>
      </c>
      <c r="M40" s="484"/>
      <c r="N40" s="484"/>
      <c r="O40" s="484"/>
      <c r="P40" s="484"/>
      <c r="Q40" s="484"/>
      <c r="R40" s="484"/>
      <c r="S40" s="484"/>
      <c r="T40" s="484"/>
      <c r="U40" s="830"/>
      <c r="V40" s="831"/>
      <c r="W40" s="831"/>
      <c r="X40" s="831"/>
      <c r="Y40" s="831"/>
      <c r="Z40" s="831"/>
      <c r="AA40" s="831"/>
      <c r="AB40" s="832"/>
      <c r="AC40" s="500" t="s">
        <v>248</v>
      </c>
      <c r="AD40" s="355"/>
      <c r="AE40" s="470"/>
      <c r="AF40" s="801"/>
      <c r="AG40" s="802"/>
      <c r="AH40" s="802"/>
      <c r="AI40" s="802"/>
      <c r="AJ40" s="826"/>
      <c r="AK40" s="447"/>
      <c r="AL40" s="342"/>
      <c r="AM40" s="342"/>
      <c r="AN40" s="338"/>
      <c r="AO40" s="338"/>
      <c r="AT40" s="846"/>
      <c r="AU40" s="846"/>
      <c r="AV40" s="846"/>
      <c r="AW40" s="846"/>
      <c r="AX40" s="846"/>
      <c r="AY40" s="846"/>
      <c r="AZ40" s="846"/>
      <c r="BA40" s="338"/>
      <c r="BB40" s="487"/>
    </row>
    <row r="41" spans="1:55" ht="24.75" customHeight="1" thickBot="1" x14ac:dyDescent="0.35">
      <c r="A41" s="347"/>
      <c r="B41" s="375"/>
      <c r="C41" s="375"/>
      <c r="D41" s="375"/>
      <c r="E41" s="375"/>
      <c r="F41" s="375"/>
      <c r="G41" s="375"/>
      <c r="H41" s="375"/>
      <c r="I41" s="375"/>
      <c r="J41" s="375"/>
      <c r="K41" s="378"/>
      <c r="L41" s="500" t="s">
        <v>132</v>
      </c>
      <c r="M41" s="493"/>
      <c r="N41" s="493"/>
      <c r="O41" s="493"/>
      <c r="P41" s="493"/>
      <c r="Q41" s="493"/>
      <c r="R41" s="493"/>
      <c r="S41" s="493"/>
      <c r="T41" s="493"/>
      <c r="U41" s="833"/>
      <c r="V41" s="834"/>
      <c r="W41" s="834"/>
      <c r="X41" s="834"/>
      <c r="Y41" s="834"/>
      <c r="Z41" s="834"/>
      <c r="AA41" s="834"/>
      <c r="AB41" s="835"/>
      <c r="AC41" s="847" t="s">
        <v>125</v>
      </c>
      <c r="AD41" s="848"/>
      <c r="AE41" s="849"/>
      <c r="AF41" s="836" t="str">
        <f>IF(danni!A72=0,"",danni!A72)</f>
        <v/>
      </c>
      <c r="AG41" s="837"/>
      <c r="AH41" s="837"/>
      <c r="AI41" s="837"/>
      <c r="AJ41" s="837"/>
      <c r="AK41" s="837"/>
      <c r="AL41" s="837"/>
      <c r="AM41" s="838"/>
      <c r="AN41" s="426"/>
      <c r="AO41" s="426"/>
      <c r="AT41" s="846"/>
      <c r="AU41" s="846"/>
      <c r="AV41" s="846"/>
      <c r="AW41" s="846"/>
      <c r="AX41" s="846"/>
      <c r="AY41" s="846"/>
      <c r="AZ41" s="846"/>
      <c r="BA41" s="338"/>
      <c r="BB41" s="487"/>
    </row>
    <row r="42" spans="1:55" ht="18.75" customHeight="1" x14ac:dyDescent="0.3">
      <c r="A42" s="347"/>
      <c r="B42" s="338"/>
      <c r="C42" s="454"/>
      <c r="D42" s="454"/>
      <c r="E42" s="454"/>
      <c r="F42" s="454"/>
      <c r="G42" s="454"/>
      <c r="H42" s="338"/>
      <c r="I42" s="338"/>
      <c r="J42" s="338"/>
      <c r="K42" s="341"/>
      <c r="L42" s="475" t="s">
        <v>133</v>
      </c>
      <c r="M42" s="477"/>
      <c r="N42" s="477"/>
      <c r="O42" s="477"/>
      <c r="P42" s="477"/>
      <c r="Q42" s="477"/>
      <c r="R42" s="477"/>
      <c r="S42" s="477"/>
      <c r="T42" s="827" t="str">
        <f>IF(danni!A75=0,"",danni!A75)</f>
        <v/>
      </c>
      <c r="U42" s="828"/>
      <c r="V42" s="828"/>
      <c r="W42" s="828"/>
      <c r="X42" s="828"/>
      <c r="Y42" s="828"/>
      <c r="Z42" s="828"/>
      <c r="AA42" s="828"/>
      <c r="AB42" s="829"/>
      <c r="AC42" s="850"/>
      <c r="AD42" s="851"/>
      <c r="AE42" s="852"/>
      <c r="AF42" s="839"/>
      <c r="AG42" s="840"/>
      <c r="AH42" s="840"/>
      <c r="AI42" s="840"/>
      <c r="AJ42" s="840"/>
      <c r="AK42" s="840"/>
      <c r="AL42" s="840"/>
      <c r="AM42" s="841"/>
      <c r="AN42" s="426"/>
      <c r="AO42" s="426"/>
      <c r="AX42" s="338"/>
      <c r="AY42" s="338"/>
      <c r="AZ42" s="338"/>
      <c r="BA42" s="338"/>
      <c r="BB42" s="487"/>
    </row>
    <row r="43" spans="1:55" ht="22.5" customHeight="1" thickBot="1" x14ac:dyDescent="0.6">
      <c r="A43" s="347"/>
      <c r="B43" s="504"/>
      <c r="C43" s="505"/>
      <c r="D43" s="505"/>
      <c r="E43" s="505"/>
      <c r="F43" s="505"/>
      <c r="G43" s="505"/>
      <c r="H43" s="505"/>
      <c r="I43" s="503"/>
      <c r="J43" s="503"/>
      <c r="K43" s="506"/>
      <c r="L43" s="464"/>
      <c r="M43" s="484"/>
      <c r="N43" s="484"/>
      <c r="O43" s="484"/>
      <c r="P43" s="484"/>
      <c r="Q43" s="484"/>
      <c r="R43" s="484"/>
      <c r="S43" s="484"/>
      <c r="T43" s="830"/>
      <c r="U43" s="831"/>
      <c r="V43" s="831"/>
      <c r="W43" s="831"/>
      <c r="X43" s="831"/>
      <c r="Y43" s="831"/>
      <c r="Z43" s="831"/>
      <c r="AA43" s="831"/>
      <c r="AB43" s="832"/>
      <c r="AC43" s="853"/>
      <c r="AD43" s="854"/>
      <c r="AE43" s="855"/>
      <c r="AF43" s="842"/>
      <c r="AG43" s="843"/>
      <c r="AH43" s="843"/>
      <c r="AI43" s="843"/>
      <c r="AJ43" s="843"/>
      <c r="AK43" s="843"/>
      <c r="AL43" s="843"/>
      <c r="AM43" s="844"/>
      <c r="AN43" s="426"/>
      <c r="AO43" s="426"/>
      <c r="AX43" s="338"/>
      <c r="AY43" s="338"/>
      <c r="AZ43" s="462"/>
      <c r="BA43" s="338"/>
      <c r="BB43" s="487"/>
    </row>
    <row r="44" spans="1:55" ht="24.75" customHeight="1" thickBot="1" x14ac:dyDescent="0.4">
      <c r="A44" s="347"/>
      <c r="B44" s="507"/>
      <c r="C44" s="508"/>
      <c r="D44" s="508"/>
      <c r="E44" s="508"/>
      <c r="F44" s="509"/>
      <c r="G44" s="509"/>
      <c r="H44" s="509"/>
      <c r="I44" s="509"/>
      <c r="J44" s="509"/>
      <c r="K44" s="510"/>
      <c r="L44" s="511"/>
      <c r="M44" s="512"/>
      <c r="N44" s="512"/>
      <c r="O44" s="512"/>
      <c r="P44" s="512"/>
      <c r="Q44" s="512"/>
      <c r="R44" s="512"/>
      <c r="S44" s="512"/>
      <c r="T44" s="856"/>
      <c r="U44" s="857"/>
      <c r="V44" s="857"/>
      <c r="W44" s="857"/>
      <c r="X44" s="857"/>
      <c r="Y44" s="857"/>
      <c r="Z44" s="857"/>
      <c r="AA44" s="857"/>
      <c r="AB44" s="858"/>
      <c r="AC44" s="513"/>
      <c r="AD44" s="513"/>
      <c r="AE44" s="513"/>
      <c r="AF44" s="513"/>
      <c r="AG44" s="513"/>
      <c r="AH44" s="513"/>
      <c r="AI44" s="513"/>
      <c r="AJ44" s="513"/>
      <c r="AK44" s="513"/>
      <c r="AL44" s="513"/>
      <c r="AM44" s="513"/>
      <c r="AN44" s="509"/>
      <c r="AO44" s="509"/>
      <c r="AP44" s="509"/>
      <c r="AQ44" s="509"/>
      <c r="AR44" s="509"/>
      <c r="AS44" s="509"/>
      <c r="AT44" s="509"/>
      <c r="AU44" s="509"/>
      <c r="AV44" s="509"/>
      <c r="AW44" s="509"/>
      <c r="AX44" s="509"/>
      <c r="AY44" s="509"/>
      <c r="AZ44" s="509"/>
      <c r="BA44" s="509"/>
      <c r="BB44" s="514"/>
    </row>
    <row r="45" spans="1:55" ht="21" customHeight="1" thickTop="1" x14ac:dyDescent="0.3">
      <c r="A45" s="338"/>
      <c r="B45" s="334"/>
      <c r="C45" s="323"/>
      <c r="BB45" s="515"/>
    </row>
    <row r="46" spans="1:55" ht="18.75" customHeight="1" x14ac:dyDescent="0.3">
      <c r="A46" s="338"/>
      <c r="B46" s="338"/>
      <c r="C46" s="323"/>
      <c r="BB46" s="515"/>
    </row>
    <row r="47" spans="1:55" ht="18.75" customHeight="1" x14ac:dyDescent="0.3">
      <c r="A47" s="338"/>
      <c r="B47" s="338"/>
      <c r="C47" s="323"/>
      <c r="BB47" s="515"/>
    </row>
    <row r="48" spans="1:55" ht="24.75" customHeight="1" x14ac:dyDescent="0.3">
      <c r="B48" s="338"/>
      <c r="C48" s="323"/>
      <c r="AG48" s="222"/>
    </row>
    <row r="49" spans="1:56" ht="21" customHeight="1" x14ac:dyDescent="0.3">
      <c r="B49" s="338"/>
      <c r="C49" s="323"/>
    </row>
    <row r="50" spans="1:56" ht="22.5" customHeight="1" x14ac:dyDescent="0.3">
      <c r="B50" s="338"/>
      <c r="C50" s="323"/>
    </row>
    <row r="51" spans="1:56" ht="17.25" customHeight="1" x14ac:dyDescent="0.3">
      <c r="B51" s="338"/>
      <c r="C51" s="323"/>
    </row>
    <row r="52" spans="1:56" ht="21.75" customHeight="1" x14ac:dyDescent="0.3">
      <c r="B52" s="338"/>
      <c r="C52" s="323"/>
    </row>
    <row r="53" spans="1:56" ht="21" customHeight="1" x14ac:dyDescent="0.3">
      <c r="B53" s="338"/>
      <c r="C53" s="323"/>
    </row>
    <row r="54" spans="1:56" ht="22.5" customHeight="1" x14ac:dyDescent="0.3">
      <c r="B54" s="338"/>
      <c r="C54" s="323"/>
    </row>
    <row r="55" spans="1:56" ht="23.25" customHeight="1" x14ac:dyDescent="0.3">
      <c r="B55" s="338"/>
      <c r="C55" s="323"/>
      <c r="BD55" s="515"/>
    </row>
    <row r="56" spans="1:56" ht="24" customHeight="1" x14ac:dyDescent="0.3"/>
    <row r="57" spans="1:56" ht="21" customHeight="1" x14ac:dyDescent="0.3"/>
    <row r="58" spans="1:56" ht="21" customHeight="1" x14ac:dyDescent="0.3"/>
    <row r="59" spans="1:56" ht="15.75" customHeight="1" x14ac:dyDescent="0.3"/>
    <row r="60" spans="1:56" ht="30.75" customHeight="1" x14ac:dyDescent="0.3">
      <c r="A60" s="515"/>
    </row>
    <row r="61" spans="1:56" ht="26.25" customHeight="1" x14ac:dyDescent="0.3"/>
    <row r="62" spans="1:56" s="515" customFormat="1" ht="1.5" customHeight="1" x14ac:dyDescent="0.3">
      <c r="A62" s="323"/>
      <c r="B62" s="323"/>
      <c r="C62" s="338"/>
      <c r="D62" s="323"/>
      <c r="E62" s="323"/>
      <c r="F62" s="323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3"/>
      <c r="AE62" s="323"/>
      <c r="AF62" s="323"/>
      <c r="AG62" s="323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3"/>
      <c r="AT62" s="323"/>
      <c r="AU62" s="323"/>
      <c r="AV62" s="323"/>
      <c r="AW62" s="323"/>
      <c r="AX62" s="323"/>
      <c r="AY62" s="323"/>
      <c r="AZ62" s="323"/>
      <c r="BA62" s="323"/>
      <c r="BB62" s="323"/>
      <c r="BC62" s="323"/>
      <c r="BD62" s="323"/>
    </row>
  </sheetData>
  <mergeCells count="69">
    <mergeCell ref="B1:I1"/>
    <mergeCell ref="AT1:BB1"/>
    <mergeCell ref="D2:O2"/>
    <mergeCell ref="S5:U8"/>
    <mergeCell ref="AF5:AJ8"/>
    <mergeCell ref="V2:V4"/>
    <mergeCell ref="AA2:AB4"/>
    <mergeCell ref="AF2:AI4"/>
    <mergeCell ref="AP2:BB4"/>
    <mergeCell ref="V6:AE8"/>
    <mergeCell ref="AK6:AK8"/>
    <mergeCell ref="P2:R2"/>
    <mergeCell ref="AN6:BB8"/>
    <mergeCell ref="AS26:AW28"/>
    <mergeCell ref="B17:F17"/>
    <mergeCell ref="B18:E18"/>
    <mergeCell ref="B20:F20"/>
    <mergeCell ref="AF20:AJ22"/>
    <mergeCell ref="H26:I28"/>
    <mergeCell ref="AK20:AO22"/>
    <mergeCell ref="AK23:AO25"/>
    <mergeCell ref="AS17:AW19"/>
    <mergeCell ref="AS23:AW25"/>
    <mergeCell ref="H29:I31"/>
    <mergeCell ref="H32:I34"/>
    <mergeCell ref="AF23:AJ25"/>
    <mergeCell ref="AF26:AJ28"/>
    <mergeCell ref="AF29:AJ31"/>
    <mergeCell ref="AF35:AJ37"/>
    <mergeCell ref="AF38:AJ40"/>
    <mergeCell ref="AF41:AM43"/>
    <mergeCell ref="AK35:AO37"/>
    <mergeCell ref="B32:G32"/>
    <mergeCell ref="L32:S34"/>
    <mergeCell ref="B33:G33"/>
    <mergeCell ref="D9:E11"/>
    <mergeCell ref="H9:I11"/>
    <mergeCell ref="O9:O11"/>
    <mergeCell ref="U9:X11"/>
    <mergeCell ref="AE9:AF11"/>
    <mergeCell ref="E13:N16"/>
    <mergeCell ref="S13:AB16"/>
    <mergeCell ref="G18:K19"/>
    <mergeCell ref="H20:I22"/>
    <mergeCell ref="H23:I25"/>
    <mergeCell ref="AX23:BB25"/>
    <mergeCell ref="G35:I37"/>
    <mergeCell ref="G38:I40"/>
    <mergeCell ref="V17:AB19"/>
    <mergeCell ref="V20:AB22"/>
    <mergeCell ref="V23:AB25"/>
    <mergeCell ref="V26:AB28"/>
    <mergeCell ref="T29:AB31"/>
    <mergeCell ref="T32:AB34"/>
    <mergeCell ref="U35:AB37"/>
    <mergeCell ref="U38:AB41"/>
    <mergeCell ref="AR34:AX36"/>
    <mergeCell ref="AT38:AZ41"/>
    <mergeCell ref="AC41:AE43"/>
    <mergeCell ref="T42:AB44"/>
    <mergeCell ref="AF32:AJ34"/>
    <mergeCell ref="AL10:AL11"/>
    <mergeCell ref="AM10:AM11"/>
    <mergeCell ref="AC13:AO13"/>
    <mergeCell ref="AP13:BB13"/>
    <mergeCell ref="AF14:AJ16"/>
    <mergeCell ref="AK14:AO16"/>
    <mergeCell ref="AS14:AW16"/>
    <mergeCell ref="AX14:BB16"/>
  </mergeCells>
  <printOptions horizontalCentered="1"/>
  <pageMargins left="0.44" right="0.17" top="0.67" bottom="0.23622047244094491" header="0.19685039370078741" footer="0.19685039370078741"/>
  <pageSetup paperSize="9" scale="31" fitToHeight="0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1265" r:id="rId4">
          <objectPr defaultSize="0" autoPict="0" r:id="rId5">
            <anchor moveWithCells="1" sizeWithCells="1">
              <from>
                <xdr:col>1</xdr:col>
                <xdr:colOff>171450</xdr:colOff>
                <xdr:row>1</xdr:row>
                <xdr:rowOff>171450</xdr:rowOff>
              </from>
              <to>
                <xdr:col>2</xdr:col>
                <xdr:colOff>333375</xdr:colOff>
                <xdr:row>4</xdr:row>
                <xdr:rowOff>142875</xdr:rowOff>
              </to>
            </anchor>
          </objectPr>
        </oleObject>
      </mc:Choice>
      <mc:Fallback>
        <oleObject progId="CorelDRAW.Graphic.11" shapeId="1126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CT34"/>
  <sheetViews>
    <sheetView showGridLines="0" zoomScale="110" zoomScaleNormal="110" workbookViewId="0">
      <selection activeCell="D4" sqref="D4:AC4"/>
    </sheetView>
  </sheetViews>
  <sheetFormatPr defaultColWidth="1.85546875" defaultRowHeight="9.75" customHeight="1" x14ac:dyDescent="0.2"/>
  <cols>
    <col min="1" max="36" width="1.85546875" style="222" customWidth="1"/>
    <col min="37" max="37" width="2.140625" style="222" customWidth="1"/>
    <col min="38" max="38" width="1.85546875" style="222" customWidth="1"/>
    <col min="39" max="39" width="2" style="222" customWidth="1"/>
    <col min="40" max="47" width="1.85546875" style="222" customWidth="1"/>
    <col min="48" max="48" width="3.28515625" style="222" hidden="1" customWidth="1"/>
    <col min="49" max="98" width="1.85546875" style="268" customWidth="1"/>
    <col min="99" max="256" width="1.85546875" style="222"/>
    <col min="257" max="292" width="1.85546875" style="222" customWidth="1"/>
    <col min="293" max="293" width="2.140625" style="222" customWidth="1"/>
    <col min="294" max="294" width="1.85546875" style="222" customWidth="1"/>
    <col min="295" max="295" width="2" style="222" customWidth="1"/>
    <col min="296" max="303" width="1.85546875" style="222" customWidth="1"/>
    <col min="304" max="304" width="0" style="222" hidden="1" customWidth="1"/>
    <col min="305" max="354" width="1.85546875" style="222" customWidth="1"/>
    <col min="355" max="512" width="1.85546875" style="222"/>
    <col min="513" max="548" width="1.85546875" style="222" customWidth="1"/>
    <col min="549" max="549" width="2.140625" style="222" customWidth="1"/>
    <col min="550" max="550" width="1.85546875" style="222" customWidth="1"/>
    <col min="551" max="551" width="2" style="222" customWidth="1"/>
    <col min="552" max="559" width="1.85546875" style="222" customWidth="1"/>
    <col min="560" max="560" width="0" style="222" hidden="1" customWidth="1"/>
    <col min="561" max="610" width="1.85546875" style="222" customWidth="1"/>
    <col min="611" max="768" width="1.85546875" style="222"/>
    <col min="769" max="804" width="1.85546875" style="222" customWidth="1"/>
    <col min="805" max="805" width="2.140625" style="222" customWidth="1"/>
    <col min="806" max="806" width="1.85546875" style="222" customWidth="1"/>
    <col min="807" max="807" width="2" style="222" customWidth="1"/>
    <col min="808" max="815" width="1.85546875" style="222" customWidth="1"/>
    <col min="816" max="816" width="0" style="222" hidden="1" customWidth="1"/>
    <col min="817" max="866" width="1.85546875" style="222" customWidth="1"/>
    <col min="867" max="1024" width="1.85546875" style="222"/>
    <col min="1025" max="1060" width="1.85546875" style="222" customWidth="1"/>
    <col min="1061" max="1061" width="2.140625" style="222" customWidth="1"/>
    <col min="1062" max="1062" width="1.85546875" style="222" customWidth="1"/>
    <col min="1063" max="1063" width="2" style="222" customWidth="1"/>
    <col min="1064" max="1071" width="1.85546875" style="222" customWidth="1"/>
    <col min="1072" max="1072" width="0" style="222" hidden="1" customWidth="1"/>
    <col min="1073" max="1122" width="1.85546875" style="222" customWidth="1"/>
    <col min="1123" max="1280" width="1.85546875" style="222"/>
    <col min="1281" max="1316" width="1.85546875" style="222" customWidth="1"/>
    <col min="1317" max="1317" width="2.140625" style="222" customWidth="1"/>
    <col min="1318" max="1318" width="1.85546875" style="222" customWidth="1"/>
    <col min="1319" max="1319" width="2" style="222" customWidth="1"/>
    <col min="1320" max="1327" width="1.85546875" style="222" customWidth="1"/>
    <col min="1328" max="1328" width="0" style="222" hidden="1" customWidth="1"/>
    <col min="1329" max="1378" width="1.85546875" style="222" customWidth="1"/>
    <col min="1379" max="1536" width="1.85546875" style="222"/>
    <col min="1537" max="1572" width="1.85546875" style="222" customWidth="1"/>
    <col min="1573" max="1573" width="2.140625" style="222" customWidth="1"/>
    <col min="1574" max="1574" width="1.85546875" style="222" customWidth="1"/>
    <col min="1575" max="1575" width="2" style="222" customWidth="1"/>
    <col min="1576" max="1583" width="1.85546875" style="222" customWidth="1"/>
    <col min="1584" max="1584" width="0" style="222" hidden="1" customWidth="1"/>
    <col min="1585" max="1634" width="1.85546875" style="222" customWidth="1"/>
    <col min="1635" max="1792" width="1.85546875" style="222"/>
    <col min="1793" max="1828" width="1.85546875" style="222" customWidth="1"/>
    <col min="1829" max="1829" width="2.140625" style="222" customWidth="1"/>
    <col min="1830" max="1830" width="1.85546875" style="222" customWidth="1"/>
    <col min="1831" max="1831" width="2" style="222" customWidth="1"/>
    <col min="1832" max="1839" width="1.85546875" style="222" customWidth="1"/>
    <col min="1840" max="1840" width="0" style="222" hidden="1" customWidth="1"/>
    <col min="1841" max="1890" width="1.85546875" style="222" customWidth="1"/>
    <col min="1891" max="2048" width="1.85546875" style="222"/>
    <col min="2049" max="2084" width="1.85546875" style="222" customWidth="1"/>
    <col min="2085" max="2085" width="2.140625" style="222" customWidth="1"/>
    <col min="2086" max="2086" width="1.85546875" style="222" customWidth="1"/>
    <col min="2087" max="2087" width="2" style="222" customWidth="1"/>
    <col min="2088" max="2095" width="1.85546875" style="222" customWidth="1"/>
    <col min="2096" max="2096" width="0" style="222" hidden="1" customWidth="1"/>
    <col min="2097" max="2146" width="1.85546875" style="222" customWidth="1"/>
    <col min="2147" max="2304" width="1.85546875" style="222"/>
    <col min="2305" max="2340" width="1.85546875" style="222" customWidth="1"/>
    <col min="2341" max="2341" width="2.140625" style="222" customWidth="1"/>
    <col min="2342" max="2342" width="1.85546875" style="222" customWidth="1"/>
    <col min="2343" max="2343" width="2" style="222" customWidth="1"/>
    <col min="2344" max="2351" width="1.85546875" style="222" customWidth="1"/>
    <col min="2352" max="2352" width="0" style="222" hidden="1" customWidth="1"/>
    <col min="2353" max="2402" width="1.85546875" style="222" customWidth="1"/>
    <col min="2403" max="2560" width="1.85546875" style="222"/>
    <col min="2561" max="2596" width="1.85546875" style="222" customWidth="1"/>
    <col min="2597" max="2597" width="2.140625" style="222" customWidth="1"/>
    <col min="2598" max="2598" width="1.85546875" style="222" customWidth="1"/>
    <col min="2599" max="2599" width="2" style="222" customWidth="1"/>
    <col min="2600" max="2607" width="1.85546875" style="222" customWidth="1"/>
    <col min="2608" max="2608" width="0" style="222" hidden="1" customWidth="1"/>
    <col min="2609" max="2658" width="1.85546875" style="222" customWidth="1"/>
    <col min="2659" max="2816" width="1.85546875" style="222"/>
    <col min="2817" max="2852" width="1.85546875" style="222" customWidth="1"/>
    <col min="2853" max="2853" width="2.140625" style="222" customWidth="1"/>
    <col min="2854" max="2854" width="1.85546875" style="222" customWidth="1"/>
    <col min="2855" max="2855" width="2" style="222" customWidth="1"/>
    <col min="2856" max="2863" width="1.85546875" style="222" customWidth="1"/>
    <col min="2864" max="2864" width="0" style="222" hidden="1" customWidth="1"/>
    <col min="2865" max="2914" width="1.85546875" style="222" customWidth="1"/>
    <col min="2915" max="3072" width="1.85546875" style="222"/>
    <col min="3073" max="3108" width="1.85546875" style="222" customWidth="1"/>
    <col min="3109" max="3109" width="2.140625" style="222" customWidth="1"/>
    <col min="3110" max="3110" width="1.85546875" style="222" customWidth="1"/>
    <col min="3111" max="3111" width="2" style="222" customWidth="1"/>
    <col min="3112" max="3119" width="1.85546875" style="222" customWidth="1"/>
    <col min="3120" max="3120" width="0" style="222" hidden="1" customWidth="1"/>
    <col min="3121" max="3170" width="1.85546875" style="222" customWidth="1"/>
    <col min="3171" max="3328" width="1.85546875" style="222"/>
    <col min="3329" max="3364" width="1.85546875" style="222" customWidth="1"/>
    <col min="3365" max="3365" width="2.140625" style="222" customWidth="1"/>
    <col min="3366" max="3366" width="1.85546875" style="222" customWidth="1"/>
    <col min="3367" max="3367" width="2" style="222" customWidth="1"/>
    <col min="3368" max="3375" width="1.85546875" style="222" customWidth="1"/>
    <col min="3376" max="3376" width="0" style="222" hidden="1" customWidth="1"/>
    <col min="3377" max="3426" width="1.85546875" style="222" customWidth="1"/>
    <col min="3427" max="3584" width="1.85546875" style="222"/>
    <col min="3585" max="3620" width="1.85546875" style="222" customWidth="1"/>
    <col min="3621" max="3621" width="2.140625" style="222" customWidth="1"/>
    <col min="3622" max="3622" width="1.85546875" style="222" customWidth="1"/>
    <col min="3623" max="3623" width="2" style="222" customWidth="1"/>
    <col min="3624" max="3631" width="1.85546875" style="222" customWidth="1"/>
    <col min="3632" max="3632" width="0" style="222" hidden="1" customWidth="1"/>
    <col min="3633" max="3682" width="1.85546875" style="222" customWidth="1"/>
    <col min="3683" max="3840" width="1.85546875" style="222"/>
    <col min="3841" max="3876" width="1.85546875" style="222" customWidth="1"/>
    <col min="3877" max="3877" width="2.140625" style="222" customWidth="1"/>
    <col min="3878" max="3878" width="1.85546875" style="222" customWidth="1"/>
    <col min="3879" max="3879" width="2" style="222" customWidth="1"/>
    <col min="3880" max="3887" width="1.85546875" style="222" customWidth="1"/>
    <col min="3888" max="3888" width="0" style="222" hidden="1" customWidth="1"/>
    <col min="3889" max="3938" width="1.85546875" style="222" customWidth="1"/>
    <col min="3939" max="4096" width="1.85546875" style="222"/>
    <col min="4097" max="4132" width="1.85546875" style="222" customWidth="1"/>
    <col min="4133" max="4133" width="2.140625" style="222" customWidth="1"/>
    <col min="4134" max="4134" width="1.85546875" style="222" customWidth="1"/>
    <col min="4135" max="4135" width="2" style="222" customWidth="1"/>
    <col min="4136" max="4143" width="1.85546875" style="222" customWidth="1"/>
    <col min="4144" max="4144" width="0" style="222" hidden="1" customWidth="1"/>
    <col min="4145" max="4194" width="1.85546875" style="222" customWidth="1"/>
    <col min="4195" max="4352" width="1.85546875" style="222"/>
    <col min="4353" max="4388" width="1.85546875" style="222" customWidth="1"/>
    <col min="4389" max="4389" width="2.140625" style="222" customWidth="1"/>
    <col min="4390" max="4390" width="1.85546875" style="222" customWidth="1"/>
    <col min="4391" max="4391" width="2" style="222" customWidth="1"/>
    <col min="4392" max="4399" width="1.85546875" style="222" customWidth="1"/>
    <col min="4400" max="4400" width="0" style="222" hidden="1" customWidth="1"/>
    <col min="4401" max="4450" width="1.85546875" style="222" customWidth="1"/>
    <col min="4451" max="4608" width="1.85546875" style="222"/>
    <col min="4609" max="4644" width="1.85546875" style="222" customWidth="1"/>
    <col min="4645" max="4645" width="2.140625" style="222" customWidth="1"/>
    <col min="4646" max="4646" width="1.85546875" style="222" customWidth="1"/>
    <col min="4647" max="4647" width="2" style="222" customWidth="1"/>
    <col min="4648" max="4655" width="1.85546875" style="222" customWidth="1"/>
    <col min="4656" max="4656" width="0" style="222" hidden="1" customWidth="1"/>
    <col min="4657" max="4706" width="1.85546875" style="222" customWidth="1"/>
    <col min="4707" max="4864" width="1.85546875" style="222"/>
    <col min="4865" max="4900" width="1.85546875" style="222" customWidth="1"/>
    <col min="4901" max="4901" width="2.140625" style="222" customWidth="1"/>
    <col min="4902" max="4902" width="1.85546875" style="222" customWidth="1"/>
    <col min="4903" max="4903" width="2" style="222" customWidth="1"/>
    <col min="4904" max="4911" width="1.85546875" style="222" customWidth="1"/>
    <col min="4912" max="4912" width="0" style="222" hidden="1" customWidth="1"/>
    <col min="4913" max="4962" width="1.85546875" style="222" customWidth="1"/>
    <col min="4963" max="5120" width="1.85546875" style="222"/>
    <col min="5121" max="5156" width="1.85546875" style="222" customWidth="1"/>
    <col min="5157" max="5157" width="2.140625" style="222" customWidth="1"/>
    <col min="5158" max="5158" width="1.85546875" style="222" customWidth="1"/>
    <col min="5159" max="5159" width="2" style="222" customWidth="1"/>
    <col min="5160" max="5167" width="1.85546875" style="222" customWidth="1"/>
    <col min="5168" max="5168" width="0" style="222" hidden="1" customWidth="1"/>
    <col min="5169" max="5218" width="1.85546875" style="222" customWidth="1"/>
    <col min="5219" max="5376" width="1.85546875" style="222"/>
    <col min="5377" max="5412" width="1.85546875" style="222" customWidth="1"/>
    <col min="5413" max="5413" width="2.140625" style="222" customWidth="1"/>
    <col min="5414" max="5414" width="1.85546875" style="222" customWidth="1"/>
    <col min="5415" max="5415" width="2" style="222" customWidth="1"/>
    <col min="5416" max="5423" width="1.85546875" style="222" customWidth="1"/>
    <col min="5424" max="5424" width="0" style="222" hidden="1" customWidth="1"/>
    <col min="5425" max="5474" width="1.85546875" style="222" customWidth="1"/>
    <col min="5475" max="5632" width="1.85546875" style="222"/>
    <col min="5633" max="5668" width="1.85546875" style="222" customWidth="1"/>
    <col min="5669" max="5669" width="2.140625" style="222" customWidth="1"/>
    <col min="5670" max="5670" width="1.85546875" style="222" customWidth="1"/>
    <col min="5671" max="5671" width="2" style="222" customWidth="1"/>
    <col min="5672" max="5679" width="1.85546875" style="222" customWidth="1"/>
    <col min="5680" max="5680" width="0" style="222" hidden="1" customWidth="1"/>
    <col min="5681" max="5730" width="1.85546875" style="222" customWidth="1"/>
    <col min="5731" max="5888" width="1.85546875" style="222"/>
    <col min="5889" max="5924" width="1.85546875" style="222" customWidth="1"/>
    <col min="5925" max="5925" width="2.140625" style="222" customWidth="1"/>
    <col min="5926" max="5926" width="1.85546875" style="222" customWidth="1"/>
    <col min="5927" max="5927" width="2" style="222" customWidth="1"/>
    <col min="5928" max="5935" width="1.85546875" style="222" customWidth="1"/>
    <col min="5936" max="5936" width="0" style="222" hidden="1" customWidth="1"/>
    <col min="5937" max="5986" width="1.85546875" style="222" customWidth="1"/>
    <col min="5987" max="6144" width="1.85546875" style="222"/>
    <col min="6145" max="6180" width="1.85546875" style="222" customWidth="1"/>
    <col min="6181" max="6181" width="2.140625" style="222" customWidth="1"/>
    <col min="6182" max="6182" width="1.85546875" style="222" customWidth="1"/>
    <col min="6183" max="6183" width="2" style="222" customWidth="1"/>
    <col min="6184" max="6191" width="1.85546875" style="222" customWidth="1"/>
    <col min="6192" max="6192" width="0" style="222" hidden="1" customWidth="1"/>
    <col min="6193" max="6242" width="1.85546875" style="222" customWidth="1"/>
    <col min="6243" max="6400" width="1.85546875" style="222"/>
    <col min="6401" max="6436" width="1.85546875" style="222" customWidth="1"/>
    <col min="6437" max="6437" width="2.140625" style="222" customWidth="1"/>
    <col min="6438" max="6438" width="1.85546875" style="222" customWidth="1"/>
    <col min="6439" max="6439" width="2" style="222" customWidth="1"/>
    <col min="6440" max="6447" width="1.85546875" style="222" customWidth="1"/>
    <col min="6448" max="6448" width="0" style="222" hidden="1" customWidth="1"/>
    <col min="6449" max="6498" width="1.85546875" style="222" customWidth="1"/>
    <col min="6499" max="6656" width="1.85546875" style="222"/>
    <col min="6657" max="6692" width="1.85546875" style="222" customWidth="1"/>
    <col min="6693" max="6693" width="2.140625" style="222" customWidth="1"/>
    <col min="6694" max="6694" width="1.85546875" style="222" customWidth="1"/>
    <col min="6695" max="6695" width="2" style="222" customWidth="1"/>
    <col min="6696" max="6703" width="1.85546875" style="222" customWidth="1"/>
    <col min="6704" max="6704" width="0" style="222" hidden="1" customWidth="1"/>
    <col min="6705" max="6754" width="1.85546875" style="222" customWidth="1"/>
    <col min="6755" max="6912" width="1.85546875" style="222"/>
    <col min="6913" max="6948" width="1.85546875" style="222" customWidth="1"/>
    <col min="6949" max="6949" width="2.140625" style="222" customWidth="1"/>
    <col min="6950" max="6950" width="1.85546875" style="222" customWidth="1"/>
    <col min="6951" max="6951" width="2" style="222" customWidth="1"/>
    <col min="6952" max="6959" width="1.85546875" style="222" customWidth="1"/>
    <col min="6960" max="6960" width="0" style="222" hidden="1" customWidth="1"/>
    <col min="6961" max="7010" width="1.85546875" style="222" customWidth="1"/>
    <col min="7011" max="7168" width="1.85546875" style="222"/>
    <col min="7169" max="7204" width="1.85546875" style="222" customWidth="1"/>
    <col min="7205" max="7205" width="2.140625" style="222" customWidth="1"/>
    <col min="7206" max="7206" width="1.85546875" style="222" customWidth="1"/>
    <col min="7207" max="7207" width="2" style="222" customWidth="1"/>
    <col min="7208" max="7215" width="1.85546875" style="222" customWidth="1"/>
    <col min="7216" max="7216" width="0" style="222" hidden="1" customWidth="1"/>
    <col min="7217" max="7266" width="1.85546875" style="222" customWidth="1"/>
    <col min="7267" max="7424" width="1.85546875" style="222"/>
    <col min="7425" max="7460" width="1.85546875" style="222" customWidth="1"/>
    <col min="7461" max="7461" width="2.140625" style="222" customWidth="1"/>
    <col min="7462" max="7462" width="1.85546875" style="222" customWidth="1"/>
    <col min="7463" max="7463" width="2" style="222" customWidth="1"/>
    <col min="7464" max="7471" width="1.85546875" style="222" customWidth="1"/>
    <col min="7472" max="7472" width="0" style="222" hidden="1" customWidth="1"/>
    <col min="7473" max="7522" width="1.85546875" style="222" customWidth="1"/>
    <col min="7523" max="7680" width="1.85546875" style="222"/>
    <col min="7681" max="7716" width="1.85546875" style="222" customWidth="1"/>
    <col min="7717" max="7717" width="2.140625" style="222" customWidth="1"/>
    <col min="7718" max="7718" width="1.85546875" style="222" customWidth="1"/>
    <col min="7719" max="7719" width="2" style="222" customWidth="1"/>
    <col min="7720" max="7727" width="1.85546875" style="222" customWidth="1"/>
    <col min="7728" max="7728" width="0" style="222" hidden="1" customWidth="1"/>
    <col min="7729" max="7778" width="1.85546875" style="222" customWidth="1"/>
    <col min="7779" max="7936" width="1.85546875" style="222"/>
    <col min="7937" max="7972" width="1.85546875" style="222" customWidth="1"/>
    <col min="7973" max="7973" width="2.140625" style="222" customWidth="1"/>
    <col min="7974" max="7974" width="1.85546875" style="222" customWidth="1"/>
    <col min="7975" max="7975" width="2" style="222" customWidth="1"/>
    <col min="7976" max="7983" width="1.85546875" style="222" customWidth="1"/>
    <col min="7984" max="7984" width="0" style="222" hidden="1" customWidth="1"/>
    <col min="7985" max="8034" width="1.85546875" style="222" customWidth="1"/>
    <col min="8035" max="8192" width="1.85546875" style="222"/>
    <col min="8193" max="8228" width="1.85546875" style="222" customWidth="1"/>
    <col min="8229" max="8229" width="2.140625" style="222" customWidth="1"/>
    <col min="8230" max="8230" width="1.85546875" style="222" customWidth="1"/>
    <col min="8231" max="8231" width="2" style="222" customWidth="1"/>
    <col min="8232" max="8239" width="1.85546875" style="222" customWidth="1"/>
    <col min="8240" max="8240" width="0" style="222" hidden="1" customWidth="1"/>
    <col min="8241" max="8290" width="1.85546875" style="222" customWidth="1"/>
    <col min="8291" max="8448" width="1.85546875" style="222"/>
    <col min="8449" max="8484" width="1.85546875" style="222" customWidth="1"/>
    <col min="8485" max="8485" width="2.140625" style="222" customWidth="1"/>
    <col min="8486" max="8486" width="1.85546875" style="222" customWidth="1"/>
    <col min="8487" max="8487" width="2" style="222" customWidth="1"/>
    <col min="8488" max="8495" width="1.85546875" style="222" customWidth="1"/>
    <col min="8496" max="8496" width="0" style="222" hidden="1" customWidth="1"/>
    <col min="8497" max="8546" width="1.85546875" style="222" customWidth="1"/>
    <col min="8547" max="8704" width="1.85546875" style="222"/>
    <col min="8705" max="8740" width="1.85546875" style="222" customWidth="1"/>
    <col min="8741" max="8741" width="2.140625" style="222" customWidth="1"/>
    <col min="8742" max="8742" width="1.85546875" style="222" customWidth="1"/>
    <col min="8743" max="8743" width="2" style="222" customWidth="1"/>
    <col min="8744" max="8751" width="1.85546875" style="222" customWidth="1"/>
    <col min="8752" max="8752" width="0" style="222" hidden="1" customWidth="1"/>
    <col min="8753" max="8802" width="1.85546875" style="222" customWidth="1"/>
    <col min="8803" max="8960" width="1.85546875" style="222"/>
    <col min="8961" max="8996" width="1.85546875" style="222" customWidth="1"/>
    <col min="8997" max="8997" width="2.140625" style="222" customWidth="1"/>
    <col min="8998" max="8998" width="1.85546875" style="222" customWidth="1"/>
    <col min="8999" max="8999" width="2" style="222" customWidth="1"/>
    <col min="9000" max="9007" width="1.85546875" style="222" customWidth="1"/>
    <col min="9008" max="9008" width="0" style="222" hidden="1" customWidth="1"/>
    <col min="9009" max="9058" width="1.85546875" style="222" customWidth="1"/>
    <col min="9059" max="9216" width="1.85546875" style="222"/>
    <col min="9217" max="9252" width="1.85546875" style="222" customWidth="1"/>
    <col min="9253" max="9253" width="2.140625" style="222" customWidth="1"/>
    <col min="9254" max="9254" width="1.85546875" style="222" customWidth="1"/>
    <col min="9255" max="9255" width="2" style="222" customWidth="1"/>
    <col min="9256" max="9263" width="1.85546875" style="222" customWidth="1"/>
    <col min="9264" max="9264" width="0" style="222" hidden="1" customWidth="1"/>
    <col min="9265" max="9314" width="1.85546875" style="222" customWidth="1"/>
    <col min="9315" max="9472" width="1.85546875" style="222"/>
    <col min="9473" max="9508" width="1.85546875" style="222" customWidth="1"/>
    <col min="9509" max="9509" width="2.140625" style="222" customWidth="1"/>
    <col min="9510" max="9510" width="1.85546875" style="222" customWidth="1"/>
    <col min="9511" max="9511" width="2" style="222" customWidth="1"/>
    <col min="9512" max="9519" width="1.85546875" style="222" customWidth="1"/>
    <col min="9520" max="9520" width="0" style="222" hidden="1" customWidth="1"/>
    <col min="9521" max="9570" width="1.85546875" style="222" customWidth="1"/>
    <col min="9571" max="9728" width="1.85546875" style="222"/>
    <col min="9729" max="9764" width="1.85546875" style="222" customWidth="1"/>
    <col min="9765" max="9765" width="2.140625" style="222" customWidth="1"/>
    <col min="9766" max="9766" width="1.85546875" style="222" customWidth="1"/>
    <col min="9767" max="9767" width="2" style="222" customWidth="1"/>
    <col min="9768" max="9775" width="1.85546875" style="222" customWidth="1"/>
    <col min="9776" max="9776" width="0" style="222" hidden="1" customWidth="1"/>
    <col min="9777" max="9826" width="1.85546875" style="222" customWidth="1"/>
    <col min="9827" max="9984" width="1.85546875" style="222"/>
    <col min="9985" max="10020" width="1.85546875" style="222" customWidth="1"/>
    <col min="10021" max="10021" width="2.140625" style="222" customWidth="1"/>
    <col min="10022" max="10022" width="1.85546875" style="222" customWidth="1"/>
    <col min="10023" max="10023" width="2" style="222" customWidth="1"/>
    <col min="10024" max="10031" width="1.85546875" style="222" customWidth="1"/>
    <col min="10032" max="10032" width="0" style="222" hidden="1" customWidth="1"/>
    <col min="10033" max="10082" width="1.85546875" style="222" customWidth="1"/>
    <col min="10083" max="10240" width="1.85546875" style="222"/>
    <col min="10241" max="10276" width="1.85546875" style="222" customWidth="1"/>
    <col min="10277" max="10277" width="2.140625" style="222" customWidth="1"/>
    <col min="10278" max="10278" width="1.85546875" style="222" customWidth="1"/>
    <col min="10279" max="10279" width="2" style="222" customWidth="1"/>
    <col min="10280" max="10287" width="1.85546875" style="222" customWidth="1"/>
    <col min="10288" max="10288" width="0" style="222" hidden="1" customWidth="1"/>
    <col min="10289" max="10338" width="1.85546875" style="222" customWidth="1"/>
    <col min="10339" max="10496" width="1.85546875" style="222"/>
    <col min="10497" max="10532" width="1.85546875" style="222" customWidth="1"/>
    <col min="10533" max="10533" width="2.140625" style="222" customWidth="1"/>
    <col min="10534" max="10534" width="1.85546875" style="222" customWidth="1"/>
    <col min="10535" max="10535" width="2" style="222" customWidth="1"/>
    <col min="10536" max="10543" width="1.85546875" style="222" customWidth="1"/>
    <col min="10544" max="10544" width="0" style="222" hidden="1" customWidth="1"/>
    <col min="10545" max="10594" width="1.85546875" style="222" customWidth="1"/>
    <col min="10595" max="10752" width="1.85546875" style="222"/>
    <col min="10753" max="10788" width="1.85546875" style="222" customWidth="1"/>
    <col min="10789" max="10789" width="2.140625" style="222" customWidth="1"/>
    <col min="10790" max="10790" width="1.85546875" style="222" customWidth="1"/>
    <col min="10791" max="10791" width="2" style="222" customWidth="1"/>
    <col min="10792" max="10799" width="1.85546875" style="222" customWidth="1"/>
    <col min="10800" max="10800" width="0" style="222" hidden="1" customWidth="1"/>
    <col min="10801" max="10850" width="1.85546875" style="222" customWidth="1"/>
    <col min="10851" max="11008" width="1.85546875" style="222"/>
    <col min="11009" max="11044" width="1.85546875" style="222" customWidth="1"/>
    <col min="11045" max="11045" width="2.140625" style="222" customWidth="1"/>
    <col min="11046" max="11046" width="1.85546875" style="222" customWidth="1"/>
    <col min="11047" max="11047" width="2" style="222" customWidth="1"/>
    <col min="11048" max="11055" width="1.85546875" style="222" customWidth="1"/>
    <col min="11056" max="11056" width="0" style="222" hidden="1" customWidth="1"/>
    <col min="11057" max="11106" width="1.85546875" style="222" customWidth="1"/>
    <col min="11107" max="11264" width="1.85546875" style="222"/>
    <col min="11265" max="11300" width="1.85546875" style="222" customWidth="1"/>
    <col min="11301" max="11301" width="2.140625" style="222" customWidth="1"/>
    <col min="11302" max="11302" width="1.85546875" style="222" customWidth="1"/>
    <col min="11303" max="11303" width="2" style="222" customWidth="1"/>
    <col min="11304" max="11311" width="1.85546875" style="222" customWidth="1"/>
    <col min="11312" max="11312" width="0" style="222" hidden="1" customWidth="1"/>
    <col min="11313" max="11362" width="1.85546875" style="222" customWidth="1"/>
    <col min="11363" max="11520" width="1.85546875" style="222"/>
    <col min="11521" max="11556" width="1.85546875" style="222" customWidth="1"/>
    <col min="11557" max="11557" width="2.140625" style="222" customWidth="1"/>
    <col min="11558" max="11558" width="1.85546875" style="222" customWidth="1"/>
    <col min="11559" max="11559" width="2" style="222" customWidth="1"/>
    <col min="11560" max="11567" width="1.85546875" style="222" customWidth="1"/>
    <col min="11568" max="11568" width="0" style="222" hidden="1" customWidth="1"/>
    <col min="11569" max="11618" width="1.85546875" style="222" customWidth="1"/>
    <col min="11619" max="11776" width="1.85546875" style="222"/>
    <col min="11777" max="11812" width="1.85546875" style="222" customWidth="1"/>
    <col min="11813" max="11813" width="2.140625" style="222" customWidth="1"/>
    <col min="11814" max="11814" width="1.85546875" style="222" customWidth="1"/>
    <col min="11815" max="11815" width="2" style="222" customWidth="1"/>
    <col min="11816" max="11823" width="1.85546875" style="222" customWidth="1"/>
    <col min="11824" max="11824" width="0" style="222" hidden="1" customWidth="1"/>
    <col min="11825" max="11874" width="1.85546875" style="222" customWidth="1"/>
    <col min="11875" max="12032" width="1.85546875" style="222"/>
    <col min="12033" max="12068" width="1.85546875" style="222" customWidth="1"/>
    <col min="12069" max="12069" width="2.140625" style="222" customWidth="1"/>
    <col min="12070" max="12070" width="1.85546875" style="222" customWidth="1"/>
    <col min="12071" max="12071" width="2" style="222" customWidth="1"/>
    <col min="12072" max="12079" width="1.85546875" style="222" customWidth="1"/>
    <col min="12080" max="12080" width="0" style="222" hidden="1" customWidth="1"/>
    <col min="12081" max="12130" width="1.85546875" style="222" customWidth="1"/>
    <col min="12131" max="12288" width="1.85546875" style="222"/>
    <col min="12289" max="12324" width="1.85546875" style="222" customWidth="1"/>
    <col min="12325" max="12325" width="2.140625" style="222" customWidth="1"/>
    <col min="12326" max="12326" width="1.85546875" style="222" customWidth="1"/>
    <col min="12327" max="12327" width="2" style="222" customWidth="1"/>
    <col min="12328" max="12335" width="1.85546875" style="222" customWidth="1"/>
    <col min="12336" max="12336" width="0" style="222" hidden="1" customWidth="1"/>
    <col min="12337" max="12386" width="1.85546875" style="222" customWidth="1"/>
    <col min="12387" max="12544" width="1.85546875" style="222"/>
    <col min="12545" max="12580" width="1.85546875" style="222" customWidth="1"/>
    <col min="12581" max="12581" width="2.140625" style="222" customWidth="1"/>
    <col min="12582" max="12582" width="1.85546875" style="222" customWidth="1"/>
    <col min="12583" max="12583" width="2" style="222" customWidth="1"/>
    <col min="12584" max="12591" width="1.85546875" style="222" customWidth="1"/>
    <col min="12592" max="12592" width="0" style="222" hidden="1" customWidth="1"/>
    <col min="12593" max="12642" width="1.85546875" style="222" customWidth="1"/>
    <col min="12643" max="12800" width="1.85546875" style="222"/>
    <col min="12801" max="12836" width="1.85546875" style="222" customWidth="1"/>
    <col min="12837" max="12837" width="2.140625" style="222" customWidth="1"/>
    <col min="12838" max="12838" width="1.85546875" style="222" customWidth="1"/>
    <col min="12839" max="12839" width="2" style="222" customWidth="1"/>
    <col min="12840" max="12847" width="1.85546875" style="222" customWidth="1"/>
    <col min="12848" max="12848" width="0" style="222" hidden="1" customWidth="1"/>
    <col min="12849" max="12898" width="1.85546875" style="222" customWidth="1"/>
    <col min="12899" max="13056" width="1.85546875" style="222"/>
    <col min="13057" max="13092" width="1.85546875" style="222" customWidth="1"/>
    <col min="13093" max="13093" width="2.140625" style="222" customWidth="1"/>
    <col min="13094" max="13094" width="1.85546875" style="222" customWidth="1"/>
    <col min="13095" max="13095" width="2" style="222" customWidth="1"/>
    <col min="13096" max="13103" width="1.85546875" style="222" customWidth="1"/>
    <col min="13104" max="13104" width="0" style="222" hidden="1" customWidth="1"/>
    <col min="13105" max="13154" width="1.85546875" style="222" customWidth="1"/>
    <col min="13155" max="13312" width="1.85546875" style="222"/>
    <col min="13313" max="13348" width="1.85546875" style="222" customWidth="1"/>
    <col min="13349" max="13349" width="2.140625" style="222" customWidth="1"/>
    <col min="13350" max="13350" width="1.85546875" style="222" customWidth="1"/>
    <col min="13351" max="13351" width="2" style="222" customWidth="1"/>
    <col min="13352" max="13359" width="1.85546875" style="222" customWidth="1"/>
    <col min="13360" max="13360" width="0" style="222" hidden="1" customWidth="1"/>
    <col min="13361" max="13410" width="1.85546875" style="222" customWidth="1"/>
    <col min="13411" max="13568" width="1.85546875" style="222"/>
    <col min="13569" max="13604" width="1.85546875" style="222" customWidth="1"/>
    <col min="13605" max="13605" width="2.140625" style="222" customWidth="1"/>
    <col min="13606" max="13606" width="1.85546875" style="222" customWidth="1"/>
    <col min="13607" max="13607" width="2" style="222" customWidth="1"/>
    <col min="13608" max="13615" width="1.85546875" style="222" customWidth="1"/>
    <col min="13616" max="13616" width="0" style="222" hidden="1" customWidth="1"/>
    <col min="13617" max="13666" width="1.85546875" style="222" customWidth="1"/>
    <col min="13667" max="13824" width="1.85546875" style="222"/>
    <col min="13825" max="13860" width="1.85546875" style="222" customWidth="1"/>
    <col min="13861" max="13861" width="2.140625" style="222" customWidth="1"/>
    <col min="13862" max="13862" width="1.85546875" style="222" customWidth="1"/>
    <col min="13863" max="13863" width="2" style="222" customWidth="1"/>
    <col min="13864" max="13871" width="1.85546875" style="222" customWidth="1"/>
    <col min="13872" max="13872" width="0" style="222" hidden="1" customWidth="1"/>
    <col min="13873" max="13922" width="1.85546875" style="222" customWidth="1"/>
    <col min="13923" max="14080" width="1.85546875" style="222"/>
    <col min="14081" max="14116" width="1.85546875" style="222" customWidth="1"/>
    <col min="14117" max="14117" width="2.140625" style="222" customWidth="1"/>
    <col min="14118" max="14118" width="1.85546875" style="222" customWidth="1"/>
    <col min="14119" max="14119" width="2" style="222" customWidth="1"/>
    <col min="14120" max="14127" width="1.85546875" style="222" customWidth="1"/>
    <col min="14128" max="14128" width="0" style="222" hidden="1" customWidth="1"/>
    <col min="14129" max="14178" width="1.85546875" style="222" customWidth="1"/>
    <col min="14179" max="14336" width="1.85546875" style="222"/>
    <col min="14337" max="14372" width="1.85546875" style="222" customWidth="1"/>
    <col min="14373" max="14373" width="2.140625" style="222" customWidth="1"/>
    <col min="14374" max="14374" width="1.85546875" style="222" customWidth="1"/>
    <col min="14375" max="14375" width="2" style="222" customWidth="1"/>
    <col min="14376" max="14383" width="1.85546875" style="222" customWidth="1"/>
    <col min="14384" max="14384" width="0" style="222" hidden="1" customWidth="1"/>
    <col min="14385" max="14434" width="1.85546875" style="222" customWidth="1"/>
    <col min="14435" max="14592" width="1.85546875" style="222"/>
    <col min="14593" max="14628" width="1.85546875" style="222" customWidth="1"/>
    <col min="14629" max="14629" width="2.140625" style="222" customWidth="1"/>
    <col min="14630" max="14630" width="1.85546875" style="222" customWidth="1"/>
    <col min="14631" max="14631" width="2" style="222" customWidth="1"/>
    <col min="14632" max="14639" width="1.85546875" style="222" customWidth="1"/>
    <col min="14640" max="14640" width="0" style="222" hidden="1" customWidth="1"/>
    <col min="14641" max="14690" width="1.85546875" style="222" customWidth="1"/>
    <col min="14691" max="14848" width="1.85546875" style="222"/>
    <col min="14849" max="14884" width="1.85546875" style="222" customWidth="1"/>
    <col min="14885" max="14885" width="2.140625" style="222" customWidth="1"/>
    <col min="14886" max="14886" width="1.85546875" style="222" customWidth="1"/>
    <col min="14887" max="14887" width="2" style="222" customWidth="1"/>
    <col min="14888" max="14895" width="1.85546875" style="222" customWidth="1"/>
    <col min="14896" max="14896" width="0" style="222" hidden="1" customWidth="1"/>
    <col min="14897" max="14946" width="1.85546875" style="222" customWidth="1"/>
    <col min="14947" max="15104" width="1.85546875" style="222"/>
    <col min="15105" max="15140" width="1.85546875" style="222" customWidth="1"/>
    <col min="15141" max="15141" width="2.140625" style="222" customWidth="1"/>
    <col min="15142" max="15142" width="1.85546875" style="222" customWidth="1"/>
    <col min="15143" max="15143" width="2" style="222" customWidth="1"/>
    <col min="15144" max="15151" width="1.85546875" style="222" customWidth="1"/>
    <col min="15152" max="15152" width="0" style="222" hidden="1" customWidth="1"/>
    <col min="15153" max="15202" width="1.85546875" style="222" customWidth="1"/>
    <col min="15203" max="15360" width="1.85546875" style="222"/>
    <col min="15361" max="15396" width="1.85546875" style="222" customWidth="1"/>
    <col min="15397" max="15397" width="2.140625" style="222" customWidth="1"/>
    <col min="15398" max="15398" width="1.85546875" style="222" customWidth="1"/>
    <col min="15399" max="15399" width="2" style="222" customWidth="1"/>
    <col min="15400" max="15407" width="1.85546875" style="222" customWidth="1"/>
    <col min="15408" max="15408" width="0" style="222" hidden="1" customWidth="1"/>
    <col min="15409" max="15458" width="1.85546875" style="222" customWidth="1"/>
    <col min="15459" max="15616" width="1.85546875" style="222"/>
    <col min="15617" max="15652" width="1.85546875" style="222" customWidth="1"/>
    <col min="15653" max="15653" width="2.140625" style="222" customWidth="1"/>
    <col min="15654" max="15654" width="1.85546875" style="222" customWidth="1"/>
    <col min="15655" max="15655" width="2" style="222" customWidth="1"/>
    <col min="15656" max="15663" width="1.85546875" style="222" customWidth="1"/>
    <col min="15664" max="15664" width="0" style="222" hidden="1" customWidth="1"/>
    <col min="15665" max="15714" width="1.85546875" style="222" customWidth="1"/>
    <col min="15715" max="15872" width="1.85546875" style="222"/>
    <col min="15873" max="15908" width="1.85546875" style="222" customWidth="1"/>
    <col min="15909" max="15909" width="2.140625" style="222" customWidth="1"/>
    <col min="15910" max="15910" width="1.85546875" style="222" customWidth="1"/>
    <col min="15911" max="15911" width="2" style="222" customWidth="1"/>
    <col min="15912" max="15919" width="1.85546875" style="222" customWidth="1"/>
    <col min="15920" max="15920" width="0" style="222" hidden="1" customWidth="1"/>
    <col min="15921" max="15970" width="1.85546875" style="222" customWidth="1"/>
    <col min="15971" max="16128" width="1.85546875" style="222"/>
    <col min="16129" max="16164" width="1.85546875" style="222" customWidth="1"/>
    <col min="16165" max="16165" width="2.140625" style="222" customWidth="1"/>
    <col min="16166" max="16166" width="1.85546875" style="222" customWidth="1"/>
    <col min="16167" max="16167" width="2" style="222" customWidth="1"/>
    <col min="16168" max="16175" width="1.85546875" style="222" customWidth="1"/>
    <col min="16176" max="16176" width="0" style="222" hidden="1" customWidth="1"/>
    <col min="16177" max="16226" width="1.85546875" style="222" customWidth="1"/>
    <col min="16227" max="16384" width="1.85546875" style="222"/>
  </cols>
  <sheetData>
    <row r="1" spans="1:48" ht="11.25" customHeight="1" thickTop="1" x14ac:dyDescent="0.2">
      <c r="A1" s="223"/>
      <c r="B1" s="226"/>
      <c r="C1" s="226"/>
      <c r="D1" s="226"/>
      <c r="E1" s="226"/>
      <c r="F1" s="299" t="s">
        <v>147</v>
      </c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300"/>
      <c r="AD1" s="956" t="s">
        <v>148</v>
      </c>
      <c r="AE1" s="957"/>
      <c r="AF1" s="957"/>
      <c r="AG1" s="957"/>
      <c r="AH1" s="957"/>
      <c r="AI1" s="958"/>
      <c r="AJ1" s="952">
        <f>danni!A3</f>
        <v>0</v>
      </c>
      <c r="AK1" s="952"/>
      <c r="AL1" s="952"/>
      <c r="AM1" s="952"/>
      <c r="AN1" s="952"/>
      <c r="AO1" s="952"/>
      <c r="AP1" s="952"/>
      <c r="AQ1" s="952"/>
      <c r="AR1" s="952"/>
      <c r="AS1" s="952"/>
      <c r="AT1" s="952"/>
      <c r="AU1" s="953"/>
    </row>
    <row r="2" spans="1:48" ht="11.25" customHeight="1" thickBot="1" x14ac:dyDescent="0.25">
      <c r="A2" s="227"/>
      <c r="B2" s="224"/>
      <c r="C2" s="224"/>
      <c r="D2" s="224"/>
      <c r="E2" s="224"/>
      <c r="F2" s="986" t="s">
        <v>149</v>
      </c>
      <c r="G2" s="986"/>
      <c r="H2" s="986"/>
      <c r="I2" s="986"/>
      <c r="J2" s="986"/>
      <c r="K2" s="986"/>
      <c r="L2" s="986"/>
      <c r="M2" s="986"/>
      <c r="N2" s="986"/>
      <c r="O2" s="986"/>
      <c r="P2" s="986"/>
      <c r="Q2" s="986"/>
      <c r="R2" s="986"/>
      <c r="S2" s="986"/>
      <c r="T2" s="986"/>
      <c r="U2" s="986"/>
      <c r="V2" s="986"/>
      <c r="W2" s="986"/>
      <c r="X2" s="986"/>
      <c r="Y2" s="986"/>
      <c r="Z2" s="986"/>
      <c r="AA2" s="986"/>
      <c r="AB2" s="228"/>
      <c r="AC2" s="225"/>
      <c r="AD2" s="959" t="e">
        <f>IF(VALUE(N11)&lt;=2012,"осигурителя","задълженото лице")</f>
        <v>#VALUE!</v>
      </c>
      <c r="AE2" s="960"/>
      <c r="AF2" s="960"/>
      <c r="AG2" s="960"/>
      <c r="AH2" s="960"/>
      <c r="AI2" s="961"/>
      <c r="AJ2" s="954"/>
      <c r="AK2" s="954"/>
      <c r="AL2" s="954"/>
      <c r="AM2" s="954"/>
      <c r="AN2" s="954"/>
      <c r="AO2" s="954"/>
      <c r="AP2" s="954"/>
      <c r="AQ2" s="954"/>
      <c r="AR2" s="954"/>
      <c r="AS2" s="954"/>
      <c r="AT2" s="954"/>
      <c r="AU2" s="955"/>
    </row>
    <row r="3" spans="1:48" ht="11.25" customHeight="1" x14ac:dyDescent="0.2">
      <c r="A3" s="227"/>
      <c r="B3" s="224"/>
      <c r="C3" s="224"/>
      <c r="D3" s="224"/>
      <c r="E3" s="224"/>
      <c r="F3" s="987" t="s">
        <v>271</v>
      </c>
      <c r="G3" s="987"/>
      <c r="H3" s="987"/>
      <c r="I3" s="987"/>
      <c r="J3" s="987"/>
      <c r="K3" s="987"/>
      <c r="L3" s="987"/>
      <c r="M3" s="987"/>
      <c r="N3" s="987"/>
      <c r="O3" s="987"/>
      <c r="P3" s="987"/>
      <c r="Q3" s="987"/>
      <c r="R3" s="987"/>
      <c r="S3" s="987"/>
      <c r="T3" s="987"/>
      <c r="U3" s="987"/>
      <c r="V3" s="987"/>
      <c r="W3" s="987"/>
      <c r="X3" s="987"/>
      <c r="Y3" s="987"/>
      <c r="Z3" s="987"/>
      <c r="AA3" s="987"/>
      <c r="AB3" s="231"/>
      <c r="AC3" s="232"/>
      <c r="AD3" s="231"/>
      <c r="AE3" s="224"/>
      <c r="AF3" s="224"/>
      <c r="AG3" s="224"/>
      <c r="AH3" s="224"/>
      <c r="AI3" s="224"/>
      <c r="AJ3" s="224"/>
      <c r="AK3" s="224"/>
      <c r="AL3" s="224"/>
      <c r="AM3" s="224"/>
      <c r="AN3" s="224"/>
      <c r="AO3" s="224"/>
      <c r="AP3" s="224"/>
      <c r="AQ3" s="224"/>
      <c r="AR3" s="224"/>
      <c r="AS3" s="224"/>
      <c r="AT3" s="224"/>
      <c r="AU3" s="322"/>
    </row>
    <row r="4" spans="1:48" ht="11.25" customHeight="1" thickBot="1" x14ac:dyDescent="0.25">
      <c r="A4" s="233"/>
      <c r="B4" s="234"/>
      <c r="C4" s="235"/>
      <c r="D4" s="988" t="s">
        <v>150</v>
      </c>
      <c r="E4" s="988"/>
      <c r="F4" s="988"/>
      <c r="G4" s="988"/>
      <c r="H4" s="988"/>
      <c r="I4" s="988"/>
      <c r="J4" s="988"/>
      <c r="K4" s="988"/>
      <c r="L4" s="988"/>
      <c r="M4" s="988"/>
      <c r="N4" s="988"/>
      <c r="O4" s="988"/>
      <c r="P4" s="988"/>
      <c r="Q4" s="988"/>
      <c r="R4" s="988"/>
      <c r="S4" s="988"/>
      <c r="T4" s="988"/>
      <c r="U4" s="988"/>
      <c r="V4" s="988"/>
      <c r="W4" s="988"/>
      <c r="X4" s="988"/>
      <c r="Y4" s="988"/>
      <c r="Z4" s="988"/>
      <c r="AA4" s="988"/>
      <c r="AB4" s="988"/>
      <c r="AC4" s="989"/>
      <c r="AD4" s="236"/>
      <c r="AE4" s="236"/>
      <c r="AF4" s="236"/>
      <c r="AG4" s="236"/>
      <c r="AH4" s="236"/>
      <c r="AI4" s="229"/>
      <c r="AJ4" s="229"/>
      <c r="AK4" s="229"/>
      <c r="AL4" s="229"/>
      <c r="AM4" s="229"/>
      <c r="AN4" s="229"/>
      <c r="AO4" s="229"/>
      <c r="AP4" s="229"/>
      <c r="AQ4" s="229"/>
      <c r="AR4" s="229"/>
      <c r="AS4" s="229"/>
      <c r="AT4" s="229"/>
      <c r="AU4" s="230"/>
    </row>
    <row r="5" spans="1:48" ht="9.75" customHeight="1" x14ac:dyDescent="0.2">
      <c r="A5" s="237" t="s">
        <v>151</v>
      </c>
      <c r="B5" s="238"/>
      <c r="C5" s="238"/>
      <c r="D5" s="238"/>
      <c r="E5" s="238"/>
      <c r="F5" s="238"/>
      <c r="G5" s="238"/>
      <c r="H5" s="239"/>
      <c r="I5" s="996">
        <f>danni!A4</f>
        <v>0</v>
      </c>
      <c r="J5" s="997"/>
      <c r="K5" s="997"/>
      <c r="L5" s="997"/>
      <c r="M5" s="997"/>
      <c r="N5" s="997"/>
      <c r="O5" s="997"/>
      <c r="P5" s="997"/>
      <c r="Q5" s="997"/>
      <c r="R5" s="997"/>
      <c r="S5" s="997"/>
      <c r="T5" s="997"/>
      <c r="U5" s="997"/>
      <c r="V5" s="997"/>
      <c r="W5" s="997"/>
      <c r="X5" s="997"/>
      <c r="Y5" s="997"/>
      <c r="Z5" s="997"/>
      <c r="AA5" s="997"/>
      <c r="AB5" s="997"/>
      <c r="AC5" s="997"/>
      <c r="AD5" s="997"/>
      <c r="AE5" s="997"/>
      <c r="AF5" s="997"/>
      <c r="AG5" s="997"/>
      <c r="AH5" s="997"/>
      <c r="AI5" s="997"/>
      <c r="AJ5" s="997"/>
      <c r="AK5" s="997"/>
      <c r="AL5" s="997"/>
      <c r="AM5" s="997"/>
      <c r="AN5" s="997"/>
      <c r="AO5" s="997"/>
      <c r="AP5" s="998"/>
      <c r="AQ5" s="242" t="s">
        <v>152</v>
      </c>
      <c r="AR5" s="240"/>
      <c r="AS5" s="240"/>
      <c r="AT5" s="241"/>
      <c r="AU5" s="1022">
        <f>IF(danni!A9="",0,danni!A9)</f>
        <v>0</v>
      </c>
    </row>
    <row r="6" spans="1:48" ht="9.75" customHeight="1" x14ac:dyDescent="0.2">
      <c r="A6" s="243" t="e">
        <f>IF(VALUE(N11)&lt;=2012,"осигурителя","задълженото лице")</f>
        <v>#VALUE!</v>
      </c>
      <c r="B6" s="244"/>
      <c r="C6" s="244"/>
      <c r="D6" s="244"/>
      <c r="E6" s="244"/>
      <c r="F6" s="244"/>
      <c r="G6" s="244"/>
      <c r="H6" s="245"/>
      <c r="I6" s="999"/>
      <c r="J6" s="1000"/>
      <c r="K6" s="1000"/>
      <c r="L6" s="1000"/>
      <c r="M6" s="1000"/>
      <c r="N6" s="1000"/>
      <c r="O6" s="1000"/>
      <c r="P6" s="1000"/>
      <c r="Q6" s="1000"/>
      <c r="R6" s="1000"/>
      <c r="S6" s="1000"/>
      <c r="T6" s="1000"/>
      <c r="U6" s="1000"/>
      <c r="V6" s="1000"/>
      <c r="W6" s="1000"/>
      <c r="X6" s="1000"/>
      <c r="Y6" s="1000"/>
      <c r="Z6" s="1000"/>
      <c r="AA6" s="1000"/>
      <c r="AB6" s="1000"/>
      <c r="AC6" s="1000"/>
      <c r="AD6" s="1000"/>
      <c r="AE6" s="1000"/>
      <c r="AF6" s="1000"/>
      <c r="AG6" s="1000"/>
      <c r="AH6" s="1000"/>
      <c r="AI6" s="1000"/>
      <c r="AJ6" s="1000"/>
      <c r="AK6" s="1000"/>
      <c r="AL6" s="1000"/>
      <c r="AM6" s="1000"/>
      <c r="AN6" s="1000"/>
      <c r="AO6" s="1000"/>
      <c r="AP6" s="1001"/>
      <c r="AQ6" s="248" t="s">
        <v>153</v>
      </c>
      <c r="AR6" s="246"/>
      <c r="AS6" s="246"/>
      <c r="AT6" s="247"/>
      <c r="AU6" s="1023"/>
    </row>
    <row r="7" spans="1:48" ht="9.75" customHeight="1" x14ac:dyDescent="0.2">
      <c r="A7" s="990" t="s">
        <v>154</v>
      </c>
      <c r="B7" s="991"/>
      <c r="C7" s="991"/>
      <c r="D7" s="992"/>
      <c r="E7" s="1002" t="str">
        <f>IF(danni!A5=0,"",danni!A5)</f>
        <v/>
      </c>
      <c r="F7" s="1003"/>
      <c r="G7" s="1003"/>
      <c r="H7" s="1003"/>
      <c r="I7" s="1003"/>
      <c r="J7" s="1003"/>
      <c r="K7" s="1003"/>
      <c r="L7" s="1003"/>
      <c r="M7" s="1003"/>
      <c r="N7" s="1003"/>
      <c r="O7" s="1003"/>
      <c r="P7" s="1003"/>
      <c r="Q7" s="1004"/>
      <c r="R7" s="1014" t="s">
        <v>155</v>
      </c>
      <c r="S7" s="991"/>
      <c r="T7" s="991"/>
      <c r="U7" s="992"/>
      <c r="V7" s="1002" t="str">
        <f>IF(danni!A6=0,"",danni!A6)</f>
        <v/>
      </c>
      <c r="W7" s="1003"/>
      <c r="X7" s="1003"/>
      <c r="Y7" s="1003"/>
      <c r="Z7" s="1003"/>
      <c r="AA7" s="1003"/>
      <c r="AB7" s="1003"/>
      <c r="AC7" s="1003"/>
      <c r="AD7" s="1003"/>
      <c r="AE7" s="1003"/>
      <c r="AF7" s="1003"/>
      <c r="AG7" s="1004"/>
      <c r="AH7" s="1014" t="s">
        <v>156</v>
      </c>
      <c r="AI7" s="991"/>
      <c r="AJ7" s="992"/>
      <c r="AK7" s="1002" t="str">
        <f>IF(danni!A7=0,"",danni!A7)</f>
        <v/>
      </c>
      <c r="AL7" s="1003"/>
      <c r="AM7" s="1003"/>
      <c r="AN7" s="1003"/>
      <c r="AO7" s="1003"/>
      <c r="AP7" s="1003"/>
      <c r="AQ7" s="1003"/>
      <c r="AR7" s="1003"/>
      <c r="AS7" s="1003"/>
      <c r="AT7" s="1003"/>
      <c r="AU7" s="1008"/>
    </row>
    <row r="8" spans="1:48" ht="9.75" customHeight="1" thickBot="1" x14ac:dyDescent="0.25">
      <c r="A8" s="993"/>
      <c r="B8" s="994"/>
      <c r="C8" s="994"/>
      <c r="D8" s="995"/>
      <c r="E8" s="1005"/>
      <c r="F8" s="1006"/>
      <c r="G8" s="1006"/>
      <c r="H8" s="1006"/>
      <c r="I8" s="1006"/>
      <c r="J8" s="1006"/>
      <c r="K8" s="1006"/>
      <c r="L8" s="1006"/>
      <c r="M8" s="1006"/>
      <c r="N8" s="1006"/>
      <c r="O8" s="1006"/>
      <c r="P8" s="1006"/>
      <c r="Q8" s="1007"/>
      <c r="R8" s="1015"/>
      <c r="S8" s="994"/>
      <c r="T8" s="994"/>
      <c r="U8" s="995"/>
      <c r="V8" s="1005"/>
      <c r="W8" s="1006"/>
      <c r="X8" s="1006"/>
      <c r="Y8" s="1006"/>
      <c r="Z8" s="1006"/>
      <c r="AA8" s="1006"/>
      <c r="AB8" s="1006"/>
      <c r="AC8" s="1006"/>
      <c r="AD8" s="1006"/>
      <c r="AE8" s="1006"/>
      <c r="AF8" s="1006"/>
      <c r="AG8" s="1007"/>
      <c r="AH8" s="1015"/>
      <c r="AI8" s="994"/>
      <c r="AJ8" s="995"/>
      <c r="AK8" s="1005"/>
      <c r="AL8" s="1006"/>
      <c r="AM8" s="1006"/>
      <c r="AN8" s="1006"/>
      <c r="AO8" s="1006"/>
      <c r="AP8" s="1006"/>
      <c r="AQ8" s="1006"/>
      <c r="AR8" s="1006"/>
      <c r="AS8" s="1006"/>
      <c r="AT8" s="1006"/>
      <c r="AU8" s="1009"/>
    </row>
    <row r="9" spans="1:48" ht="9.75" customHeight="1" thickTop="1" x14ac:dyDescent="0.2">
      <c r="A9" s="249"/>
      <c r="B9" s="250"/>
      <c r="C9" s="250"/>
      <c r="D9" s="250"/>
      <c r="E9" s="250"/>
      <c r="F9" s="251"/>
      <c r="G9" s="251"/>
      <c r="H9" s="251"/>
      <c r="I9" s="252"/>
      <c r="J9" s="252"/>
      <c r="K9" s="253"/>
      <c r="L9" s="238" t="s">
        <v>157</v>
      </c>
      <c r="M9" s="238"/>
      <c r="N9" s="238"/>
      <c r="O9" s="238"/>
      <c r="P9" s="1010">
        <f>danni!C28</f>
        <v>0</v>
      </c>
      <c r="Q9" s="1012" t="s">
        <v>158</v>
      </c>
      <c r="R9" s="1012"/>
      <c r="S9" s="1012"/>
      <c r="T9" s="1013"/>
      <c r="U9" s="254" t="s">
        <v>159</v>
      </c>
      <c r="V9" s="238"/>
      <c r="W9" s="238"/>
      <c r="X9" s="238"/>
      <c r="Y9" s="1010" t="str">
        <f>IF(danni!C41="","",danni!C41)</f>
        <v/>
      </c>
      <c r="Z9" s="1012" t="s">
        <v>160</v>
      </c>
      <c r="AA9" s="1012"/>
      <c r="AB9" s="1012"/>
      <c r="AC9" s="1013"/>
      <c r="AD9" s="254" t="s">
        <v>161</v>
      </c>
      <c r="AE9" s="238"/>
      <c r="AF9" s="238"/>
      <c r="AG9" s="238"/>
      <c r="AH9" s="1010" t="str">
        <f>IF(danni!C54="","",danni!C54)</f>
        <v/>
      </c>
      <c r="AI9" s="1012" t="s">
        <v>162</v>
      </c>
      <c r="AJ9" s="1012"/>
      <c r="AK9" s="1012"/>
      <c r="AL9" s="1013"/>
      <c r="AM9" s="254" t="s">
        <v>163</v>
      </c>
      <c r="AN9" s="238"/>
      <c r="AO9" s="238"/>
      <c r="AP9" s="238"/>
      <c r="AQ9" s="1010" t="str">
        <f>IF(danni!C67="","",danni!C67)</f>
        <v/>
      </c>
      <c r="AR9" s="1012" t="s">
        <v>164</v>
      </c>
      <c r="AS9" s="1012"/>
      <c r="AT9" s="1012"/>
      <c r="AU9" s="1013"/>
    </row>
    <row r="10" spans="1:48" ht="9.75" customHeight="1" thickBot="1" x14ac:dyDescent="0.25">
      <c r="A10" s="255"/>
      <c r="B10" s="256"/>
      <c r="C10" s="256"/>
      <c r="D10" s="256"/>
      <c r="E10" s="257"/>
      <c r="F10" s="252"/>
      <c r="G10" s="252"/>
      <c r="H10" s="252"/>
      <c r="I10" s="252"/>
      <c r="J10" s="252"/>
      <c r="K10" s="253"/>
      <c r="L10" s="258" t="s">
        <v>165</v>
      </c>
      <c r="M10" s="258"/>
      <c r="N10" s="258"/>
      <c r="O10" s="258"/>
      <c r="P10" s="1011"/>
      <c r="Q10" s="259" t="s">
        <v>166</v>
      </c>
      <c r="R10" s="259"/>
      <c r="S10" s="260"/>
      <c r="T10" s="261"/>
      <c r="U10" s="262" t="s">
        <v>165</v>
      </c>
      <c r="V10" s="258"/>
      <c r="W10" s="258"/>
      <c r="X10" s="258"/>
      <c r="Y10" s="1011"/>
      <c r="Z10" s="263" t="s">
        <v>166</v>
      </c>
      <c r="AA10" s="259"/>
      <c r="AB10" s="260"/>
      <c r="AC10" s="261"/>
      <c r="AD10" s="258" t="s">
        <v>165</v>
      </c>
      <c r="AE10" s="258"/>
      <c r="AF10" s="258"/>
      <c r="AG10" s="258"/>
      <c r="AH10" s="1011"/>
      <c r="AI10" s="263" t="s">
        <v>166</v>
      </c>
      <c r="AJ10" s="259"/>
      <c r="AK10" s="260"/>
      <c r="AL10" s="261"/>
      <c r="AM10" s="262" t="s">
        <v>165</v>
      </c>
      <c r="AN10" s="258"/>
      <c r="AO10" s="258"/>
      <c r="AP10" s="258"/>
      <c r="AQ10" s="1011"/>
      <c r="AR10" s="263" t="s">
        <v>166</v>
      </c>
      <c r="AS10" s="259"/>
      <c r="AT10" s="260"/>
      <c r="AU10" s="261"/>
    </row>
    <row r="11" spans="1:48" ht="9.75" customHeight="1" thickTop="1" x14ac:dyDescent="0.2">
      <c r="A11" s="1030" t="s">
        <v>167</v>
      </c>
      <c r="B11" s="1031"/>
      <c r="C11" s="1031"/>
      <c r="D11" s="1031"/>
      <c r="E11" s="1031"/>
      <c r="F11" s="1031"/>
      <c r="G11" s="1031"/>
      <c r="H11" s="1031"/>
      <c r="I11" s="1031"/>
      <c r="J11" s="1031"/>
      <c r="K11" s="1032"/>
      <c r="L11" s="974">
        <f>danni!C25</f>
        <v>0</v>
      </c>
      <c r="M11" s="975"/>
      <c r="N11" s="982" t="str">
        <f>IF(danni!C26="","",danni!C26)</f>
        <v/>
      </c>
      <c r="O11" s="983"/>
      <c r="P11" s="983"/>
      <c r="Q11" s="983"/>
      <c r="R11" s="264"/>
      <c r="S11" s="978">
        <f>danni!C29</f>
        <v>0</v>
      </c>
      <c r="T11" s="979"/>
      <c r="U11" s="974" t="str">
        <f>IF(danni!C38="","",danni!C38)</f>
        <v/>
      </c>
      <c r="V11" s="975"/>
      <c r="W11" s="982" t="str">
        <f>IF(danni!C39="","",danni!C39)</f>
        <v/>
      </c>
      <c r="X11" s="983"/>
      <c r="Y11" s="983"/>
      <c r="Z11" s="983"/>
      <c r="AA11" s="264"/>
      <c r="AB11" s="978" t="str">
        <f>IF(danni!C42="","",danni!C42)</f>
        <v/>
      </c>
      <c r="AC11" s="979"/>
      <c r="AD11" s="974" t="str">
        <f>IF(danni!C51="","",danni!C51)</f>
        <v/>
      </c>
      <c r="AE11" s="975"/>
      <c r="AF11" s="982" t="str">
        <f>IF(danni!C52="","",danni!C52)</f>
        <v/>
      </c>
      <c r="AG11" s="983"/>
      <c r="AH11" s="983"/>
      <c r="AI11" s="983"/>
      <c r="AJ11" s="265"/>
      <c r="AK11" s="978" t="str">
        <f>IF(danni!C55="","",danni!C55)</f>
        <v/>
      </c>
      <c r="AL11" s="979"/>
      <c r="AM11" s="974" t="str">
        <f>IF(danni!C64="","",danni!C64)</f>
        <v/>
      </c>
      <c r="AN11" s="975"/>
      <c r="AO11" s="982" t="str">
        <f>IF(danni!C65="","",danni!C65)</f>
        <v/>
      </c>
      <c r="AP11" s="983"/>
      <c r="AQ11" s="983"/>
      <c r="AR11" s="983"/>
      <c r="AS11" s="264"/>
      <c r="AT11" s="978" t="str">
        <f>IF(danni!C68="","",danni!C68)</f>
        <v/>
      </c>
      <c r="AU11" s="979"/>
    </row>
    <row r="12" spans="1:48" ht="9.75" customHeight="1" thickBot="1" x14ac:dyDescent="0.25">
      <c r="A12" s="1033"/>
      <c r="B12" s="1034"/>
      <c r="C12" s="1034"/>
      <c r="D12" s="1034"/>
      <c r="E12" s="1034"/>
      <c r="F12" s="1034"/>
      <c r="G12" s="1034"/>
      <c r="H12" s="1034"/>
      <c r="I12" s="1034"/>
      <c r="J12" s="1034"/>
      <c r="K12" s="1035"/>
      <c r="L12" s="976"/>
      <c r="M12" s="977"/>
      <c r="N12" s="984"/>
      <c r="O12" s="985"/>
      <c r="P12" s="985"/>
      <c r="Q12" s="985"/>
      <c r="R12" s="266" t="s">
        <v>168</v>
      </c>
      <c r="S12" s="980"/>
      <c r="T12" s="981"/>
      <c r="U12" s="976"/>
      <c r="V12" s="977"/>
      <c r="W12" s="984"/>
      <c r="X12" s="985"/>
      <c r="Y12" s="985"/>
      <c r="Z12" s="985"/>
      <c r="AA12" s="266" t="s">
        <v>168</v>
      </c>
      <c r="AB12" s="980"/>
      <c r="AC12" s="981"/>
      <c r="AD12" s="976"/>
      <c r="AE12" s="977"/>
      <c r="AF12" s="984"/>
      <c r="AG12" s="985"/>
      <c r="AH12" s="985"/>
      <c r="AI12" s="985"/>
      <c r="AJ12" s="266" t="s">
        <v>168</v>
      </c>
      <c r="AK12" s="980"/>
      <c r="AL12" s="981"/>
      <c r="AM12" s="976"/>
      <c r="AN12" s="977"/>
      <c r="AO12" s="984"/>
      <c r="AP12" s="985"/>
      <c r="AQ12" s="985"/>
      <c r="AR12" s="985"/>
      <c r="AS12" s="266" t="s">
        <v>168</v>
      </c>
      <c r="AT12" s="980"/>
      <c r="AU12" s="981"/>
    </row>
    <row r="13" spans="1:48" ht="9.75" customHeight="1" x14ac:dyDescent="0.2">
      <c r="A13" s="1024" t="s">
        <v>169</v>
      </c>
      <c r="B13" s="1025"/>
      <c r="C13" s="1025"/>
      <c r="D13" s="1025"/>
      <c r="E13" s="1025"/>
      <c r="F13" s="1025"/>
      <c r="G13" s="1025"/>
      <c r="H13" s="1025"/>
      <c r="I13" s="1025"/>
      <c r="J13" s="1025"/>
      <c r="K13" s="1026"/>
      <c r="L13" s="971" t="str">
        <f>IF(danni!C30=0,"",danni!C30)</f>
        <v/>
      </c>
      <c r="M13" s="972"/>
      <c r="N13" s="972"/>
      <c r="O13" s="972"/>
      <c r="P13" s="972"/>
      <c r="Q13" s="972"/>
      <c r="R13" s="972"/>
      <c r="S13" s="972"/>
      <c r="T13" s="973"/>
      <c r="U13" s="971" t="str">
        <f>IF(danni!C43=0,"",danni!C43)</f>
        <v/>
      </c>
      <c r="V13" s="972"/>
      <c r="W13" s="972"/>
      <c r="X13" s="972"/>
      <c r="Y13" s="972"/>
      <c r="Z13" s="972"/>
      <c r="AA13" s="972"/>
      <c r="AB13" s="972"/>
      <c r="AC13" s="973"/>
      <c r="AD13" s="971" t="str">
        <f>IF(danni!C56=0,"",danni!C56)</f>
        <v/>
      </c>
      <c r="AE13" s="972"/>
      <c r="AF13" s="972"/>
      <c r="AG13" s="972"/>
      <c r="AH13" s="972"/>
      <c r="AI13" s="972"/>
      <c r="AJ13" s="972"/>
      <c r="AK13" s="972"/>
      <c r="AL13" s="973"/>
      <c r="AM13" s="971" t="str">
        <f>IF(danni!C69=0,"",danni!C69)</f>
        <v/>
      </c>
      <c r="AN13" s="972"/>
      <c r="AO13" s="972"/>
      <c r="AP13" s="972"/>
      <c r="AQ13" s="972"/>
      <c r="AR13" s="972"/>
      <c r="AS13" s="972"/>
      <c r="AT13" s="972"/>
      <c r="AU13" s="973"/>
    </row>
    <row r="14" spans="1:48" ht="9.75" customHeight="1" x14ac:dyDescent="0.2">
      <c r="A14" s="1027"/>
      <c r="B14" s="1028"/>
      <c r="C14" s="1028"/>
      <c r="D14" s="1028"/>
      <c r="E14" s="1028"/>
      <c r="F14" s="1028"/>
      <c r="G14" s="1028"/>
      <c r="H14" s="1028"/>
      <c r="I14" s="1028"/>
      <c r="J14" s="1028"/>
      <c r="K14" s="1029"/>
      <c r="L14" s="968"/>
      <c r="M14" s="969"/>
      <c r="N14" s="969"/>
      <c r="O14" s="969"/>
      <c r="P14" s="969"/>
      <c r="Q14" s="969"/>
      <c r="R14" s="969"/>
      <c r="S14" s="969"/>
      <c r="T14" s="970"/>
      <c r="U14" s="968"/>
      <c r="V14" s="969"/>
      <c r="W14" s="969"/>
      <c r="X14" s="969"/>
      <c r="Y14" s="969"/>
      <c r="Z14" s="969"/>
      <c r="AA14" s="969"/>
      <c r="AB14" s="969"/>
      <c r="AC14" s="970"/>
      <c r="AD14" s="968"/>
      <c r="AE14" s="969"/>
      <c r="AF14" s="969"/>
      <c r="AG14" s="969"/>
      <c r="AH14" s="969"/>
      <c r="AI14" s="969"/>
      <c r="AJ14" s="969"/>
      <c r="AK14" s="969"/>
      <c r="AL14" s="970"/>
      <c r="AM14" s="968"/>
      <c r="AN14" s="969"/>
      <c r="AO14" s="969"/>
      <c r="AP14" s="969"/>
      <c r="AQ14" s="969"/>
      <c r="AR14" s="969"/>
      <c r="AS14" s="969"/>
      <c r="AT14" s="969"/>
      <c r="AU14" s="970"/>
    </row>
    <row r="15" spans="1:48" s="268" customFormat="1" ht="9.75" customHeight="1" x14ac:dyDescent="0.2">
      <c r="A15" s="237" t="s">
        <v>170</v>
      </c>
      <c r="B15" s="238"/>
      <c r="C15" s="238"/>
      <c r="D15" s="238"/>
      <c r="E15" s="238"/>
      <c r="F15" s="238"/>
      <c r="G15" s="238"/>
      <c r="H15" s="238"/>
      <c r="I15" s="238"/>
      <c r="J15" s="238"/>
      <c r="K15" s="267"/>
      <c r="L15" s="962" t="str">
        <f>IF(danni!C31=0,"",danni!C31)</f>
        <v/>
      </c>
      <c r="M15" s="963"/>
      <c r="N15" s="963"/>
      <c r="O15" s="963"/>
      <c r="P15" s="963"/>
      <c r="Q15" s="963"/>
      <c r="R15" s="963"/>
      <c r="S15" s="963"/>
      <c r="T15" s="964"/>
      <c r="U15" s="962" t="str">
        <f>IF(danni!C44=0,"",danni!C44)</f>
        <v/>
      </c>
      <c r="V15" s="963"/>
      <c r="W15" s="963"/>
      <c r="X15" s="963"/>
      <c r="Y15" s="963"/>
      <c r="Z15" s="963"/>
      <c r="AA15" s="963"/>
      <c r="AB15" s="963"/>
      <c r="AC15" s="964"/>
      <c r="AD15" s="962" t="str">
        <f>IF(danni!C57=0,"",danni!C57)</f>
        <v/>
      </c>
      <c r="AE15" s="963"/>
      <c r="AF15" s="963"/>
      <c r="AG15" s="963"/>
      <c r="AH15" s="963"/>
      <c r="AI15" s="963"/>
      <c r="AJ15" s="963"/>
      <c r="AK15" s="963"/>
      <c r="AL15" s="964"/>
      <c r="AM15" s="962" t="str">
        <f>IF(danni!C70=0,"",danni!C70)</f>
        <v/>
      </c>
      <c r="AN15" s="963"/>
      <c r="AO15" s="963"/>
      <c r="AP15" s="963"/>
      <c r="AQ15" s="963"/>
      <c r="AR15" s="963"/>
      <c r="AS15" s="963"/>
      <c r="AT15" s="963"/>
      <c r="AU15" s="964"/>
      <c r="AV15" s="222"/>
    </row>
    <row r="16" spans="1:48" s="268" customFormat="1" ht="9.75" customHeight="1" x14ac:dyDescent="0.2">
      <c r="A16" s="269" t="s">
        <v>171</v>
      </c>
      <c r="B16" s="240"/>
      <c r="C16" s="270"/>
      <c r="D16" s="270"/>
      <c r="E16" s="270"/>
      <c r="F16" s="270"/>
      <c r="G16" s="270"/>
      <c r="H16" s="270"/>
      <c r="I16" s="270"/>
      <c r="J16" s="270"/>
      <c r="K16" s="271"/>
      <c r="L16" s="968"/>
      <c r="M16" s="969"/>
      <c r="N16" s="969"/>
      <c r="O16" s="969"/>
      <c r="P16" s="969"/>
      <c r="Q16" s="969"/>
      <c r="R16" s="969"/>
      <c r="S16" s="969"/>
      <c r="T16" s="970"/>
      <c r="U16" s="968"/>
      <c r="V16" s="969"/>
      <c r="W16" s="969"/>
      <c r="X16" s="969"/>
      <c r="Y16" s="969"/>
      <c r="Z16" s="969"/>
      <c r="AA16" s="969"/>
      <c r="AB16" s="969"/>
      <c r="AC16" s="970"/>
      <c r="AD16" s="968"/>
      <c r="AE16" s="969"/>
      <c r="AF16" s="969"/>
      <c r="AG16" s="969"/>
      <c r="AH16" s="969"/>
      <c r="AI16" s="969"/>
      <c r="AJ16" s="969"/>
      <c r="AK16" s="969"/>
      <c r="AL16" s="970"/>
      <c r="AM16" s="968"/>
      <c r="AN16" s="969"/>
      <c r="AO16" s="969"/>
      <c r="AP16" s="969"/>
      <c r="AQ16" s="969"/>
      <c r="AR16" s="969"/>
      <c r="AS16" s="969"/>
      <c r="AT16" s="969"/>
      <c r="AU16" s="970"/>
      <c r="AV16" s="222"/>
    </row>
    <row r="17" spans="1:48" s="268" customFormat="1" ht="9.75" customHeight="1" x14ac:dyDescent="0.2">
      <c r="A17" s="272" t="s">
        <v>172</v>
      </c>
      <c r="B17" s="273"/>
      <c r="C17" s="273"/>
      <c r="D17" s="273"/>
      <c r="E17" s="273"/>
      <c r="F17" s="273"/>
      <c r="G17" s="273"/>
      <c r="H17" s="273"/>
      <c r="I17" s="273"/>
      <c r="J17" s="273"/>
      <c r="K17" s="274"/>
      <c r="L17" s="962" t="str">
        <f>IF(danni!C32=0,"",danni!C32)</f>
        <v/>
      </c>
      <c r="M17" s="963"/>
      <c r="N17" s="963"/>
      <c r="O17" s="963"/>
      <c r="P17" s="963"/>
      <c r="Q17" s="963"/>
      <c r="R17" s="963"/>
      <c r="S17" s="963"/>
      <c r="T17" s="964"/>
      <c r="U17" s="962" t="str">
        <f>IF(danni!C45=0,"",danni!C45)</f>
        <v/>
      </c>
      <c r="V17" s="963"/>
      <c r="W17" s="963"/>
      <c r="X17" s="963"/>
      <c r="Y17" s="963"/>
      <c r="Z17" s="963"/>
      <c r="AA17" s="963"/>
      <c r="AB17" s="963"/>
      <c r="AC17" s="964"/>
      <c r="AD17" s="962" t="str">
        <f>IF(danni!C58=0,"",danni!C58)</f>
        <v/>
      </c>
      <c r="AE17" s="963"/>
      <c r="AF17" s="963"/>
      <c r="AG17" s="963"/>
      <c r="AH17" s="963"/>
      <c r="AI17" s="963"/>
      <c r="AJ17" s="963"/>
      <c r="AK17" s="963"/>
      <c r="AL17" s="964"/>
      <c r="AM17" s="962" t="str">
        <f>IF(danni!C71=0,"",danni!C71)</f>
        <v/>
      </c>
      <c r="AN17" s="963"/>
      <c r="AO17" s="963"/>
      <c r="AP17" s="963"/>
      <c r="AQ17" s="963"/>
      <c r="AR17" s="963"/>
      <c r="AS17" s="963"/>
      <c r="AT17" s="963"/>
      <c r="AU17" s="964"/>
      <c r="AV17" s="222"/>
    </row>
    <row r="18" spans="1:48" s="268" customFormat="1" ht="9.75" customHeight="1" x14ac:dyDescent="0.2">
      <c r="A18" s="269" t="s">
        <v>173</v>
      </c>
      <c r="B18" s="240"/>
      <c r="C18" s="244"/>
      <c r="D18" s="244"/>
      <c r="E18" s="244"/>
      <c r="F18" s="244"/>
      <c r="G18" s="244"/>
      <c r="H18" s="244"/>
      <c r="I18" s="244"/>
      <c r="J18" s="244"/>
      <c r="K18" s="271"/>
      <c r="L18" s="968"/>
      <c r="M18" s="969"/>
      <c r="N18" s="969"/>
      <c r="O18" s="969"/>
      <c r="P18" s="969"/>
      <c r="Q18" s="969"/>
      <c r="R18" s="969"/>
      <c r="S18" s="969"/>
      <c r="T18" s="970"/>
      <c r="U18" s="968"/>
      <c r="V18" s="969"/>
      <c r="W18" s="969"/>
      <c r="X18" s="969"/>
      <c r="Y18" s="969"/>
      <c r="Z18" s="969"/>
      <c r="AA18" s="969"/>
      <c r="AB18" s="969"/>
      <c r="AC18" s="970"/>
      <c r="AD18" s="968"/>
      <c r="AE18" s="969"/>
      <c r="AF18" s="969"/>
      <c r="AG18" s="969"/>
      <c r="AH18" s="969"/>
      <c r="AI18" s="969"/>
      <c r="AJ18" s="969"/>
      <c r="AK18" s="969"/>
      <c r="AL18" s="970"/>
      <c r="AM18" s="968"/>
      <c r="AN18" s="969"/>
      <c r="AO18" s="969"/>
      <c r="AP18" s="969"/>
      <c r="AQ18" s="969"/>
      <c r="AR18" s="969"/>
      <c r="AS18" s="969"/>
      <c r="AT18" s="969"/>
      <c r="AU18" s="970"/>
      <c r="AV18" s="222"/>
    </row>
    <row r="19" spans="1:48" s="268" customFormat="1" ht="9.75" customHeight="1" x14ac:dyDescent="0.2">
      <c r="A19" s="272" t="s">
        <v>174</v>
      </c>
      <c r="B19" s="273"/>
      <c r="C19" s="273"/>
      <c r="D19" s="273"/>
      <c r="E19" s="273"/>
      <c r="F19" s="273"/>
      <c r="G19" s="273"/>
      <c r="H19" s="273"/>
      <c r="I19" s="273"/>
      <c r="J19" s="273"/>
      <c r="K19" s="274"/>
      <c r="L19" s="962" t="str">
        <f>IF(danni!C33=0,"",danni!C33)</f>
        <v/>
      </c>
      <c r="M19" s="963"/>
      <c r="N19" s="963"/>
      <c r="O19" s="963"/>
      <c r="P19" s="963"/>
      <c r="Q19" s="963"/>
      <c r="R19" s="963"/>
      <c r="S19" s="963"/>
      <c r="T19" s="964"/>
      <c r="U19" s="962" t="str">
        <f>IF(danni!C46=0,"",danni!C46)</f>
        <v/>
      </c>
      <c r="V19" s="963"/>
      <c r="W19" s="963"/>
      <c r="X19" s="963"/>
      <c r="Y19" s="963"/>
      <c r="Z19" s="963"/>
      <c r="AA19" s="963"/>
      <c r="AB19" s="963"/>
      <c r="AC19" s="964"/>
      <c r="AD19" s="962" t="str">
        <f>IF(danni!C59=0,"",danni!C59)</f>
        <v/>
      </c>
      <c r="AE19" s="963"/>
      <c r="AF19" s="963"/>
      <c r="AG19" s="963"/>
      <c r="AH19" s="963"/>
      <c r="AI19" s="963"/>
      <c r="AJ19" s="963"/>
      <c r="AK19" s="963"/>
      <c r="AL19" s="964"/>
      <c r="AM19" s="962" t="str">
        <f>IF(danni!C72=0,"",danni!C72)</f>
        <v/>
      </c>
      <c r="AN19" s="963"/>
      <c r="AO19" s="963"/>
      <c r="AP19" s="963"/>
      <c r="AQ19" s="963"/>
      <c r="AR19" s="963"/>
      <c r="AS19" s="963"/>
      <c r="AT19" s="963"/>
      <c r="AU19" s="964"/>
      <c r="AV19" s="222"/>
    </row>
    <row r="20" spans="1:48" s="268" customFormat="1" ht="9.75" customHeight="1" x14ac:dyDescent="0.2">
      <c r="A20" s="269" t="s">
        <v>175</v>
      </c>
      <c r="B20" s="240"/>
      <c r="C20" s="270"/>
      <c r="D20" s="270"/>
      <c r="E20" s="270"/>
      <c r="F20" s="270"/>
      <c r="G20" s="270"/>
      <c r="H20" s="270"/>
      <c r="I20" s="270"/>
      <c r="J20" s="270"/>
      <c r="K20" s="275"/>
      <c r="L20" s="968"/>
      <c r="M20" s="969"/>
      <c r="N20" s="969"/>
      <c r="O20" s="969"/>
      <c r="P20" s="969"/>
      <c r="Q20" s="969"/>
      <c r="R20" s="969"/>
      <c r="S20" s="969"/>
      <c r="T20" s="970"/>
      <c r="U20" s="968"/>
      <c r="V20" s="969"/>
      <c r="W20" s="969"/>
      <c r="X20" s="969"/>
      <c r="Y20" s="969"/>
      <c r="Z20" s="969"/>
      <c r="AA20" s="969"/>
      <c r="AB20" s="969"/>
      <c r="AC20" s="970"/>
      <c r="AD20" s="968"/>
      <c r="AE20" s="969"/>
      <c r="AF20" s="969"/>
      <c r="AG20" s="969"/>
      <c r="AH20" s="969"/>
      <c r="AI20" s="969"/>
      <c r="AJ20" s="969"/>
      <c r="AK20" s="969"/>
      <c r="AL20" s="970"/>
      <c r="AM20" s="968"/>
      <c r="AN20" s="969"/>
      <c r="AO20" s="969"/>
      <c r="AP20" s="969"/>
      <c r="AQ20" s="969"/>
      <c r="AR20" s="969"/>
      <c r="AS20" s="969"/>
      <c r="AT20" s="969"/>
      <c r="AU20" s="970"/>
      <c r="AV20" s="222"/>
    </row>
    <row r="21" spans="1:48" s="268" customFormat="1" ht="9.75" customHeight="1" x14ac:dyDescent="0.2">
      <c r="A21" s="272" t="s">
        <v>176</v>
      </c>
      <c r="B21" s="273"/>
      <c r="C21" s="273"/>
      <c r="D21" s="273"/>
      <c r="E21" s="273"/>
      <c r="F21" s="273"/>
      <c r="G21" s="273"/>
      <c r="H21" s="273"/>
      <c r="I21" s="273"/>
      <c r="J21" s="273"/>
      <c r="K21" s="274"/>
      <c r="L21" s="962" t="str">
        <f>IF(danni!C34=0,"",danni!C34)</f>
        <v/>
      </c>
      <c r="M21" s="963"/>
      <c r="N21" s="963"/>
      <c r="O21" s="963"/>
      <c r="P21" s="963"/>
      <c r="Q21" s="963"/>
      <c r="R21" s="963"/>
      <c r="S21" s="963"/>
      <c r="T21" s="964"/>
      <c r="U21" s="962" t="str">
        <f>IF(danni!C47=0,"",danni!C47)</f>
        <v/>
      </c>
      <c r="V21" s="963"/>
      <c r="W21" s="963"/>
      <c r="X21" s="963"/>
      <c r="Y21" s="963"/>
      <c r="Z21" s="963"/>
      <c r="AA21" s="963"/>
      <c r="AB21" s="963"/>
      <c r="AC21" s="964"/>
      <c r="AD21" s="962" t="str">
        <f>IF(danni!C60=0,"",danni!C60)</f>
        <v/>
      </c>
      <c r="AE21" s="963"/>
      <c r="AF21" s="963"/>
      <c r="AG21" s="963"/>
      <c r="AH21" s="963"/>
      <c r="AI21" s="963"/>
      <c r="AJ21" s="963"/>
      <c r="AK21" s="963"/>
      <c r="AL21" s="964"/>
      <c r="AM21" s="962" t="str">
        <f>IF(danni!C73=0,"",danni!C73)</f>
        <v/>
      </c>
      <c r="AN21" s="963"/>
      <c r="AO21" s="963"/>
      <c r="AP21" s="963"/>
      <c r="AQ21" s="963"/>
      <c r="AR21" s="963"/>
      <c r="AS21" s="963"/>
      <c r="AT21" s="963"/>
      <c r="AU21" s="964"/>
      <c r="AV21" s="222"/>
    </row>
    <row r="22" spans="1:48" s="268" customFormat="1" ht="9.75" customHeight="1" x14ac:dyDescent="0.2">
      <c r="A22" s="269" t="s">
        <v>177</v>
      </c>
      <c r="B22" s="240"/>
      <c r="C22" s="270"/>
      <c r="D22" s="270"/>
      <c r="E22" s="270"/>
      <c r="F22" s="270"/>
      <c r="G22" s="270"/>
      <c r="H22" s="270"/>
      <c r="I22" s="270"/>
      <c r="J22" s="270"/>
      <c r="K22" s="271"/>
      <c r="L22" s="968"/>
      <c r="M22" s="969"/>
      <c r="N22" s="969"/>
      <c r="O22" s="969"/>
      <c r="P22" s="969"/>
      <c r="Q22" s="969"/>
      <c r="R22" s="969"/>
      <c r="S22" s="969"/>
      <c r="T22" s="970"/>
      <c r="U22" s="968"/>
      <c r="V22" s="969"/>
      <c r="W22" s="969"/>
      <c r="X22" s="969"/>
      <c r="Y22" s="969"/>
      <c r="Z22" s="969"/>
      <c r="AA22" s="969"/>
      <c r="AB22" s="969"/>
      <c r="AC22" s="970"/>
      <c r="AD22" s="968"/>
      <c r="AE22" s="969"/>
      <c r="AF22" s="969"/>
      <c r="AG22" s="969"/>
      <c r="AH22" s="969"/>
      <c r="AI22" s="969"/>
      <c r="AJ22" s="969"/>
      <c r="AK22" s="969"/>
      <c r="AL22" s="970"/>
      <c r="AM22" s="968"/>
      <c r="AN22" s="969"/>
      <c r="AO22" s="969"/>
      <c r="AP22" s="969"/>
      <c r="AQ22" s="969"/>
      <c r="AR22" s="969"/>
      <c r="AS22" s="969"/>
      <c r="AT22" s="969"/>
      <c r="AU22" s="970"/>
      <c r="AV22" s="222"/>
    </row>
    <row r="23" spans="1:48" s="268" customFormat="1" ht="9.75" customHeight="1" x14ac:dyDescent="0.2">
      <c r="A23" s="272" t="s">
        <v>178</v>
      </c>
      <c r="B23" s="273"/>
      <c r="C23" s="273"/>
      <c r="D23" s="273"/>
      <c r="E23" s="273"/>
      <c r="F23" s="273"/>
      <c r="G23" s="273"/>
      <c r="H23" s="273"/>
      <c r="I23" s="273"/>
      <c r="J23" s="273"/>
      <c r="K23" s="274"/>
      <c r="L23" s="962" t="str">
        <f>IF(danni!C35=0,"",danni!C35)</f>
        <v/>
      </c>
      <c r="M23" s="963"/>
      <c r="N23" s="963"/>
      <c r="O23" s="963"/>
      <c r="P23" s="963"/>
      <c r="Q23" s="963"/>
      <c r="R23" s="963"/>
      <c r="S23" s="963"/>
      <c r="T23" s="964"/>
      <c r="U23" s="962" t="str">
        <f>IF(danni!C48=0,"",danni!C48)</f>
        <v/>
      </c>
      <c r="V23" s="963"/>
      <c r="W23" s="963"/>
      <c r="X23" s="963"/>
      <c r="Y23" s="963"/>
      <c r="Z23" s="963"/>
      <c r="AA23" s="963"/>
      <c r="AB23" s="963"/>
      <c r="AC23" s="964"/>
      <c r="AD23" s="962" t="str">
        <f>IF(danni!C61=0,"",danni!C61)</f>
        <v/>
      </c>
      <c r="AE23" s="963"/>
      <c r="AF23" s="963"/>
      <c r="AG23" s="963"/>
      <c r="AH23" s="963"/>
      <c r="AI23" s="963"/>
      <c r="AJ23" s="963"/>
      <c r="AK23" s="963"/>
      <c r="AL23" s="964"/>
      <c r="AM23" s="962" t="str">
        <f>IF(danni!C74=0,"",danni!C74)</f>
        <v/>
      </c>
      <c r="AN23" s="963"/>
      <c r="AO23" s="963"/>
      <c r="AP23" s="963"/>
      <c r="AQ23" s="963"/>
      <c r="AR23" s="963"/>
      <c r="AS23" s="963"/>
      <c r="AT23" s="963"/>
      <c r="AU23" s="964"/>
      <c r="AV23" s="222"/>
    </row>
    <row r="24" spans="1:48" s="268" customFormat="1" ht="9.75" customHeight="1" x14ac:dyDescent="0.2">
      <c r="A24" s="269" t="s">
        <v>179</v>
      </c>
      <c r="B24" s="246"/>
      <c r="C24" s="244"/>
      <c r="D24" s="244"/>
      <c r="E24" s="244"/>
      <c r="F24" s="244"/>
      <c r="G24" s="244"/>
      <c r="H24" s="244"/>
      <c r="I24" s="244"/>
      <c r="J24" s="244"/>
      <c r="K24" s="271"/>
      <c r="L24" s="968"/>
      <c r="M24" s="969"/>
      <c r="N24" s="969"/>
      <c r="O24" s="969"/>
      <c r="P24" s="969"/>
      <c r="Q24" s="969"/>
      <c r="R24" s="969"/>
      <c r="S24" s="969"/>
      <c r="T24" s="970"/>
      <c r="U24" s="968"/>
      <c r="V24" s="969"/>
      <c r="W24" s="969"/>
      <c r="X24" s="969"/>
      <c r="Y24" s="969"/>
      <c r="Z24" s="969"/>
      <c r="AA24" s="969"/>
      <c r="AB24" s="969"/>
      <c r="AC24" s="970"/>
      <c r="AD24" s="968"/>
      <c r="AE24" s="969"/>
      <c r="AF24" s="969"/>
      <c r="AG24" s="969"/>
      <c r="AH24" s="969"/>
      <c r="AI24" s="969"/>
      <c r="AJ24" s="969"/>
      <c r="AK24" s="969"/>
      <c r="AL24" s="970"/>
      <c r="AM24" s="968"/>
      <c r="AN24" s="969"/>
      <c r="AO24" s="969"/>
      <c r="AP24" s="969"/>
      <c r="AQ24" s="969"/>
      <c r="AR24" s="969"/>
      <c r="AS24" s="969"/>
      <c r="AT24" s="969"/>
      <c r="AU24" s="970"/>
      <c r="AV24" s="222"/>
    </row>
    <row r="25" spans="1:48" s="268" customFormat="1" ht="9.75" customHeight="1" x14ac:dyDescent="0.2">
      <c r="A25" s="272" t="s">
        <v>180</v>
      </c>
      <c r="B25" s="273"/>
      <c r="C25" s="273"/>
      <c r="D25" s="273"/>
      <c r="E25" s="273"/>
      <c r="F25" s="273"/>
      <c r="G25" s="273"/>
      <c r="H25" s="273"/>
      <c r="I25" s="273"/>
      <c r="J25" s="273"/>
      <c r="K25" s="274"/>
      <c r="L25" s="962" t="str">
        <f>IF(danni!C36=0,"",danni!C36)</f>
        <v/>
      </c>
      <c r="M25" s="963"/>
      <c r="N25" s="963"/>
      <c r="O25" s="963"/>
      <c r="P25" s="963"/>
      <c r="Q25" s="963"/>
      <c r="R25" s="963"/>
      <c r="S25" s="963"/>
      <c r="T25" s="964"/>
      <c r="U25" s="962" t="str">
        <f>IF(danni!C49=0,"",danni!C49)</f>
        <v/>
      </c>
      <c r="V25" s="963"/>
      <c r="W25" s="963"/>
      <c r="X25" s="963"/>
      <c r="Y25" s="963"/>
      <c r="Z25" s="963"/>
      <c r="AA25" s="963"/>
      <c r="AB25" s="963"/>
      <c r="AC25" s="964"/>
      <c r="AD25" s="962" t="str">
        <f>IF(danni!C62=0,"",danni!C62)</f>
        <v/>
      </c>
      <c r="AE25" s="963"/>
      <c r="AF25" s="963"/>
      <c r="AG25" s="963"/>
      <c r="AH25" s="963"/>
      <c r="AI25" s="963"/>
      <c r="AJ25" s="963"/>
      <c r="AK25" s="963"/>
      <c r="AL25" s="964"/>
      <c r="AM25" s="962" t="str">
        <f>IF(danni!C75=0,"",danni!C75)</f>
        <v/>
      </c>
      <c r="AN25" s="963"/>
      <c r="AO25" s="963"/>
      <c r="AP25" s="963"/>
      <c r="AQ25" s="963"/>
      <c r="AR25" s="963"/>
      <c r="AS25" s="963"/>
      <c r="AT25" s="963"/>
      <c r="AU25" s="964"/>
      <c r="AV25" s="222"/>
    </row>
    <row r="26" spans="1:48" s="268" customFormat="1" ht="9.75" customHeight="1" x14ac:dyDescent="0.2">
      <c r="A26" s="243" t="e">
        <f>IF(VALUE(N11)&lt;=2012,"чл. 42 от ЗДДФЛ","чл. 42 и чл. 49, ал. 5 от ЗДДФЛ")</f>
        <v>#VALUE!</v>
      </c>
      <c r="B26" s="244"/>
      <c r="C26" s="244"/>
      <c r="D26" s="244"/>
      <c r="E26" s="244"/>
      <c r="F26" s="244"/>
      <c r="G26" s="244"/>
      <c r="H26" s="244"/>
      <c r="I26" s="244"/>
      <c r="J26" s="244"/>
      <c r="K26" s="271"/>
      <c r="L26" s="968"/>
      <c r="M26" s="969"/>
      <c r="N26" s="969"/>
      <c r="O26" s="969"/>
      <c r="P26" s="969"/>
      <c r="Q26" s="969"/>
      <c r="R26" s="969"/>
      <c r="S26" s="969"/>
      <c r="T26" s="970"/>
      <c r="U26" s="968"/>
      <c r="V26" s="969"/>
      <c r="W26" s="969"/>
      <c r="X26" s="969"/>
      <c r="Y26" s="969"/>
      <c r="Z26" s="969"/>
      <c r="AA26" s="969"/>
      <c r="AB26" s="969"/>
      <c r="AC26" s="970"/>
      <c r="AD26" s="968"/>
      <c r="AE26" s="969"/>
      <c r="AF26" s="969"/>
      <c r="AG26" s="969"/>
      <c r="AH26" s="969"/>
      <c r="AI26" s="969"/>
      <c r="AJ26" s="969"/>
      <c r="AK26" s="969"/>
      <c r="AL26" s="970"/>
      <c r="AM26" s="968"/>
      <c r="AN26" s="969"/>
      <c r="AO26" s="969"/>
      <c r="AP26" s="969"/>
      <c r="AQ26" s="969"/>
      <c r="AR26" s="969"/>
      <c r="AS26" s="969"/>
      <c r="AT26" s="969"/>
      <c r="AU26" s="970"/>
      <c r="AV26" s="222"/>
    </row>
    <row r="27" spans="1:48" s="268" customFormat="1" ht="9.75" customHeight="1" x14ac:dyDescent="0.2">
      <c r="A27" s="237" t="s">
        <v>181</v>
      </c>
      <c r="B27" s="276"/>
      <c r="C27" s="276"/>
      <c r="D27" s="276"/>
      <c r="E27" s="276"/>
      <c r="F27" s="276"/>
      <c r="G27" s="276"/>
      <c r="H27" s="276"/>
      <c r="I27" s="276"/>
      <c r="J27" s="276"/>
      <c r="K27" s="277"/>
      <c r="L27" s="962" t="str">
        <f>IF(danni!C37=0,"",danni!C37)</f>
        <v/>
      </c>
      <c r="M27" s="963"/>
      <c r="N27" s="963"/>
      <c r="O27" s="963"/>
      <c r="P27" s="963"/>
      <c r="Q27" s="963"/>
      <c r="R27" s="963"/>
      <c r="S27" s="963"/>
      <c r="T27" s="964"/>
      <c r="U27" s="962" t="str">
        <f>IF(danni!C50=0,"",danni!C50)</f>
        <v/>
      </c>
      <c r="V27" s="963"/>
      <c r="W27" s="963"/>
      <c r="X27" s="963"/>
      <c r="Y27" s="963"/>
      <c r="Z27" s="963"/>
      <c r="AA27" s="963"/>
      <c r="AB27" s="963"/>
      <c r="AC27" s="964"/>
      <c r="AD27" s="962" t="str">
        <f>IF(danni!C63=0,"",danni!C63)</f>
        <v/>
      </c>
      <c r="AE27" s="963"/>
      <c r="AF27" s="963"/>
      <c r="AG27" s="963"/>
      <c r="AH27" s="963"/>
      <c r="AI27" s="963"/>
      <c r="AJ27" s="963"/>
      <c r="AK27" s="963"/>
      <c r="AL27" s="964"/>
      <c r="AM27" s="962" t="str">
        <f>IF(danni!C76=0,"",danni!C76)</f>
        <v/>
      </c>
      <c r="AN27" s="963"/>
      <c r="AO27" s="963"/>
      <c r="AP27" s="963"/>
      <c r="AQ27" s="963"/>
      <c r="AR27" s="963"/>
      <c r="AS27" s="963"/>
      <c r="AT27" s="963"/>
      <c r="AU27" s="964"/>
      <c r="AV27" s="222"/>
    </row>
    <row r="28" spans="1:48" s="268" customFormat="1" ht="9.75" customHeight="1" thickBot="1" x14ac:dyDescent="0.25">
      <c r="A28" s="278" t="s">
        <v>182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77"/>
      <c r="L28" s="965"/>
      <c r="M28" s="966"/>
      <c r="N28" s="966"/>
      <c r="O28" s="966"/>
      <c r="P28" s="966"/>
      <c r="Q28" s="966"/>
      <c r="R28" s="966"/>
      <c r="S28" s="966"/>
      <c r="T28" s="967"/>
      <c r="U28" s="965"/>
      <c r="V28" s="966"/>
      <c r="W28" s="966"/>
      <c r="X28" s="966"/>
      <c r="Y28" s="966"/>
      <c r="Z28" s="966"/>
      <c r="AA28" s="966"/>
      <c r="AB28" s="966"/>
      <c r="AC28" s="967"/>
      <c r="AD28" s="965"/>
      <c r="AE28" s="966"/>
      <c r="AF28" s="966"/>
      <c r="AG28" s="966"/>
      <c r="AH28" s="966"/>
      <c r="AI28" s="966"/>
      <c r="AJ28" s="966"/>
      <c r="AK28" s="966"/>
      <c r="AL28" s="967"/>
      <c r="AM28" s="965"/>
      <c r="AN28" s="966"/>
      <c r="AO28" s="966"/>
      <c r="AP28" s="966"/>
      <c r="AQ28" s="966"/>
      <c r="AR28" s="966"/>
      <c r="AS28" s="966"/>
      <c r="AT28" s="966"/>
      <c r="AU28" s="967"/>
      <c r="AV28" s="222"/>
    </row>
    <row r="29" spans="1:48" s="268" customFormat="1" ht="9.75" customHeight="1" thickTop="1" x14ac:dyDescent="0.2">
      <c r="A29" s="279" t="s">
        <v>183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1"/>
      <c r="L29" s="1018" t="str">
        <f>IF(danni!C27="","",TEXT(danni!C27,"dd.mm.yyyy"))</f>
        <v/>
      </c>
      <c r="M29" s="1019"/>
      <c r="N29" s="1019"/>
      <c r="O29" s="1019"/>
      <c r="P29" s="1019"/>
      <c r="Q29" s="1019"/>
      <c r="R29" s="1019"/>
      <c r="S29" s="1019"/>
      <c r="T29" s="1016" t="s">
        <v>168</v>
      </c>
      <c r="U29" s="1018" t="str">
        <f>IF(danni!C40="","",TEXT(danni!C40,"dd.mm.yyyy"))</f>
        <v/>
      </c>
      <c r="V29" s="1019"/>
      <c r="W29" s="1019"/>
      <c r="X29" s="1019"/>
      <c r="Y29" s="1019"/>
      <c r="Z29" s="1019"/>
      <c r="AA29" s="1019"/>
      <c r="AB29" s="1019"/>
      <c r="AC29" s="1016" t="s">
        <v>168</v>
      </c>
      <c r="AD29" s="1018" t="str">
        <f>IF(danni!C53="","",TEXT(danni!C53,"dd.mm.yyyy"))</f>
        <v/>
      </c>
      <c r="AE29" s="1019"/>
      <c r="AF29" s="1019"/>
      <c r="AG29" s="1019"/>
      <c r="AH29" s="1019"/>
      <c r="AI29" s="1019"/>
      <c r="AJ29" s="1019"/>
      <c r="AK29" s="1019"/>
      <c r="AL29" s="1016" t="s">
        <v>168</v>
      </c>
      <c r="AM29" s="1018" t="str">
        <f>IF(danni!C66="","",TEXT(danni!C66,"dd.mm.yyyy"))</f>
        <v/>
      </c>
      <c r="AN29" s="1019"/>
      <c r="AO29" s="1019"/>
      <c r="AP29" s="1019"/>
      <c r="AQ29" s="1019"/>
      <c r="AR29" s="1019"/>
      <c r="AS29" s="1019"/>
      <c r="AT29" s="1019"/>
      <c r="AU29" s="1016" t="s">
        <v>168</v>
      </c>
      <c r="AV29" s="222"/>
    </row>
    <row r="30" spans="1:48" s="268" customFormat="1" ht="9.75" customHeight="1" thickBot="1" x14ac:dyDescent="0.25">
      <c r="A30" s="282" t="s">
        <v>184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4"/>
      <c r="L30" s="1020"/>
      <c r="M30" s="1021"/>
      <c r="N30" s="1021"/>
      <c r="O30" s="1021"/>
      <c r="P30" s="1021"/>
      <c r="Q30" s="1021"/>
      <c r="R30" s="1021"/>
      <c r="S30" s="1021"/>
      <c r="T30" s="1017"/>
      <c r="U30" s="1020"/>
      <c r="V30" s="1021"/>
      <c r="W30" s="1021"/>
      <c r="X30" s="1021"/>
      <c r="Y30" s="1021"/>
      <c r="Z30" s="1021"/>
      <c r="AA30" s="1021"/>
      <c r="AB30" s="1021"/>
      <c r="AC30" s="1017"/>
      <c r="AD30" s="1020"/>
      <c r="AE30" s="1021"/>
      <c r="AF30" s="1021"/>
      <c r="AG30" s="1021"/>
      <c r="AH30" s="1021"/>
      <c r="AI30" s="1021"/>
      <c r="AJ30" s="1021"/>
      <c r="AK30" s="1021"/>
      <c r="AL30" s="1017"/>
      <c r="AM30" s="1020"/>
      <c r="AN30" s="1021"/>
      <c r="AO30" s="1021"/>
      <c r="AP30" s="1021"/>
      <c r="AQ30" s="1021"/>
      <c r="AR30" s="1021"/>
      <c r="AS30" s="1021"/>
      <c r="AT30" s="1021"/>
      <c r="AU30" s="1017"/>
      <c r="AV30" s="285"/>
    </row>
    <row r="31" spans="1:48" s="268" customFormat="1" ht="9.75" customHeight="1" thickTop="1" x14ac:dyDescent="0.2">
      <c r="A31" s="286"/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7"/>
      <c r="T31" s="287"/>
      <c r="U31" s="287"/>
      <c r="V31" s="287"/>
      <c r="W31" s="287"/>
      <c r="X31" s="287"/>
      <c r="Y31" s="287"/>
      <c r="Z31" s="287"/>
      <c r="AA31" s="287"/>
      <c r="AB31" s="287"/>
      <c r="AC31" s="287"/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7"/>
      <c r="AO31" s="287"/>
      <c r="AP31" s="287"/>
      <c r="AQ31" s="287"/>
      <c r="AR31" s="287"/>
      <c r="AS31" s="287"/>
      <c r="AT31" s="287"/>
      <c r="AU31" s="288"/>
      <c r="AV31" s="285"/>
    </row>
    <row r="32" spans="1:48" s="268" customFormat="1" ht="15" customHeight="1" x14ac:dyDescent="0.35">
      <c r="A32" s="289" t="s">
        <v>185</v>
      </c>
      <c r="B32" s="290"/>
      <c r="C32" s="290"/>
      <c r="D32" s="290"/>
      <c r="E32" s="291"/>
      <c r="F32" s="287"/>
      <c r="G32" s="287"/>
      <c r="H32" s="287"/>
      <c r="I32" s="287"/>
      <c r="J32" s="287"/>
      <c r="K32" s="287"/>
      <c r="L32" s="287"/>
      <c r="M32" s="287"/>
      <c r="N32" s="291"/>
      <c r="O32" s="287"/>
      <c r="P32" s="287"/>
      <c r="Q32" s="287"/>
      <c r="R32" s="287"/>
      <c r="S32" s="287"/>
      <c r="T32" s="287"/>
      <c r="U32" s="287"/>
      <c r="V32" s="287"/>
      <c r="W32" s="287"/>
      <c r="X32" s="287"/>
      <c r="Y32" s="287"/>
      <c r="Z32" s="292"/>
      <c r="AA32" s="287"/>
      <c r="AB32" s="287"/>
      <c r="AC32" s="287"/>
      <c r="AD32" s="287"/>
      <c r="AE32" s="287"/>
      <c r="AF32" s="287"/>
      <c r="AG32" s="287"/>
      <c r="AH32" s="287"/>
      <c r="AI32" s="287"/>
      <c r="AJ32" s="287"/>
      <c r="AK32" s="287"/>
      <c r="AL32" s="287"/>
      <c r="AM32" s="287"/>
      <c r="AN32" s="287"/>
      <c r="AO32" s="287"/>
      <c r="AP32" s="287"/>
      <c r="AQ32" s="287"/>
      <c r="AR32" s="287"/>
      <c r="AS32" s="287"/>
      <c r="AT32" s="287"/>
      <c r="AU32" s="288"/>
      <c r="AV32" s="285"/>
    </row>
    <row r="33" spans="1:48" s="268" customFormat="1" ht="15" customHeight="1" thickBot="1" x14ac:dyDescent="0.4">
      <c r="A33" s="293" t="s">
        <v>186</v>
      </c>
      <c r="B33" s="294"/>
      <c r="C33" s="294"/>
      <c r="D33" s="294"/>
      <c r="E33" s="295"/>
      <c r="F33" s="296"/>
      <c r="G33" s="296"/>
      <c r="H33" s="296"/>
      <c r="I33" s="296"/>
      <c r="J33" s="296"/>
      <c r="K33" s="296"/>
      <c r="L33" s="296"/>
      <c r="M33" s="296"/>
      <c r="N33" s="295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7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296"/>
      <c r="AN33" s="296"/>
      <c r="AO33" s="296"/>
      <c r="AP33" s="296"/>
      <c r="AQ33" s="296"/>
      <c r="AR33" s="296"/>
      <c r="AS33" s="296"/>
      <c r="AT33" s="296"/>
      <c r="AU33" s="298"/>
      <c r="AV33" s="285"/>
    </row>
    <row r="34" spans="1:48" s="268" customFormat="1" ht="9.75" customHeight="1" thickTop="1" x14ac:dyDescent="0.2">
      <c r="A34" s="222"/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2"/>
      <c r="AE34" s="222"/>
      <c r="AF34" s="222"/>
      <c r="AG34" s="222"/>
      <c r="AH34" s="222"/>
      <c r="AI34" s="222"/>
      <c r="AJ34" s="222"/>
      <c r="AK34" s="222"/>
      <c r="AL34" s="222"/>
      <c r="AM34" s="222"/>
      <c r="AN34" s="222"/>
      <c r="AO34" s="222"/>
      <c r="AP34" s="222"/>
      <c r="AQ34" s="222"/>
      <c r="AR34" s="222"/>
      <c r="AS34" s="222"/>
      <c r="AT34" s="222"/>
      <c r="AU34" s="222"/>
      <c r="AV34" s="222"/>
    </row>
  </sheetData>
  <mergeCells count="76">
    <mergeCell ref="AU5:AU6"/>
    <mergeCell ref="A13:K14"/>
    <mergeCell ref="AH9:AH10"/>
    <mergeCell ref="AD13:AL14"/>
    <mergeCell ref="L11:M12"/>
    <mergeCell ref="A11:K12"/>
    <mergeCell ref="L13:T14"/>
    <mergeCell ref="S11:T12"/>
    <mergeCell ref="AB11:AC12"/>
    <mergeCell ref="AK11:AL12"/>
    <mergeCell ref="N11:Q12"/>
    <mergeCell ref="W11:Z12"/>
    <mergeCell ref="AF11:AI12"/>
    <mergeCell ref="U11:V12"/>
    <mergeCell ref="AD11:AE12"/>
    <mergeCell ref="U13:AC14"/>
    <mergeCell ref="Q9:T9"/>
    <mergeCell ref="L23:T24"/>
    <mergeCell ref="L29:S30"/>
    <mergeCell ref="U29:AB30"/>
    <mergeCell ref="AD29:AK30"/>
    <mergeCell ref="L17:T18"/>
    <mergeCell ref="L19:T20"/>
    <mergeCell ref="L21:T22"/>
    <mergeCell ref="U21:AC22"/>
    <mergeCell ref="AD21:AL22"/>
    <mergeCell ref="L25:T26"/>
    <mergeCell ref="L27:T28"/>
    <mergeCell ref="AC29:AC30"/>
    <mergeCell ref="AL29:AL30"/>
    <mergeCell ref="T29:T30"/>
    <mergeCell ref="U17:AC18"/>
    <mergeCell ref="AM23:AU24"/>
    <mergeCell ref="U25:AC26"/>
    <mergeCell ref="AD25:AL26"/>
    <mergeCell ref="AM25:AU26"/>
    <mergeCell ref="AU29:AU30"/>
    <mergeCell ref="AM27:AU28"/>
    <mergeCell ref="AM29:AT30"/>
    <mergeCell ref="AD17:AL18"/>
    <mergeCell ref="AM17:AU18"/>
    <mergeCell ref="U19:AC20"/>
    <mergeCell ref="AD19:AL20"/>
    <mergeCell ref="AM19:AU20"/>
    <mergeCell ref="AM21:AU22"/>
    <mergeCell ref="U15:AC16"/>
    <mergeCell ref="AD15:AL16"/>
    <mergeCell ref="L15:T16"/>
    <mergeCell ref="E7:Q8"/>
    <mergeCell ref="V7:AG8"/>
    <mergeCell ref="AK7:AU8"/>
    <mergeCell ref="P9:P10"/>
    <mergeCell ref="Y9:Y10"/>
    <mergeCell ref="AR9:AU9"/>
    <mergeCell ref="R7:U8"/>
    <mergeCell ref="AH7:AJ8"/>
    <mergeCell ref="AQ9:AQ10"/>
    <mergeCell ref="Z9:AC9"/>
    <mergeCell ref="AI9:AL9"/>
    <mergeCell ref="AM15:AU16"/>
    <mergeCell ref="AJ1:AU2"/>
    <mergeCell ref="AD1:AI1"/>
    <mergeCell ref="AD2:AI2"/>
    <mergeCell ref="U27:AC28"/>
    <mergeCell ref="AD27:AL28"/>
    <mergeCell ref="U23:AC24"/>
    <mergeCell ref="AD23:AL24"/>
    <mergeCell ref="AM13:AU14"/>
    <mergeCell ref="AM11:AN12"/>
    <mergeCell ref="AT11:AU12"/>
    <mergeCell ref="AO11:AR12"/>
    <mergeCell ref="F2:AA2"/>
    <mergeCell ref="F3:AA3"/>
    <mergeCell ref="D4:AC4"/>
    <mergeCell ref="A7:D8"/>
    <mergeCell ref="I5:AP6"/>
  </mergeCells>
  <pageMargins left="0.6692913385826772" right="0.51181102362204722" top="0.51181102362204722" bottom="0.98425196850393704" header="0.51181102362204722" footer="0.51181102362204722"/>
  <pageSetup paperSize="9" orientation="portrait" verticalDpi="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5121" r:id="rId4">
          <objectPr defaultSize="0" autoPict="0" r:id="rId5">
            <anchor moveWithCells="1" sizeWithCells="1">
              <from>
                <xdr:col>0</xdr:col>
                <xdr:colOff>66675</xdr:colOff>
                <xdr:row>0</xdr:row>
                <xdr:rowOff>38100</xdr:rowOff>
              </from>
              <to>
                <xdr:col>3</xdr:col>
                <xdr:colOff>85725</xdr:colOff>
                <xdr:row>2</xdr:row>
                <xdr:rowOff>123825</xdr:rowOff>
              </to>
            </anchor>
          </objectPr>
        </oleObject>
      </mc:Choice>
      <mc:Fallback>
        <oleObject progId="CorelDRAW.Graphic.11" shapeId="5121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pageSetUpPr fitToPage="1"/>
  </sheetPr>
  <dimension ref="A1:BE60"/>
  <sheetViews>
    <sheetView showGridLines="0" zoomScale="40" zoomScaleNormal="40" workbookViewId="0">
      <selection activeCell="H31" sqref="H31:I33"/>
    </sheetView>
  </sheetViews>
  <sheetFormatPr defaultRowHeight="21.75" x14ac:dyDescent="0.3"/>
  <cols>
    <col min="1" max="1" width="3.7109375" style="323" customWidth="1"/>
    <col min="2" max="2" width="12.28515625" style="323" customWidth="1"/>
    <col min="3" max="3" width="8.140625" style="338" customWidth="1"/>
    <col min="4" max="4" width="8.140625" style="323" customWidth="1"/>
    <col min="5" max="5" width="7.7109375" style="323" customWidth="1"/>
    <col min="6" max="6" width="8.5703125" style="323" customWidth="1"/>
    <col min="7" max="8" width="7.7109375" style="323" customWidth="1"/>
    <col min="9" max="9" width="7.42578125" style="323" customWidth="1"/>
    <col min="10" max="10" width="8.42578125" style="323" customWidth="1"/>
    <col min="11" max="11" width="8" style="323" customWidth="1"/>
    <col min="12" max="12" width="9.140625" style="323"/>
    <col min="13" max="13" width="7.7109375" style="323" customWidth="1"/>
    <col min="14" max="14" width="8" style="323" customWidth="1"/>
    <col min="15" max="18" width="7.7109375" style="323" customWidth="1"/>
    <col min="19" max="19" width="8.85546875" style="323" customWidth="1"/>
    <col min="20" max="20" width="9.85546875" style="323" customWidth="1"/>
    <col min="21" max="21" width="8.7109375" style="323" customWidth="1"/>
    <col min="22" max="22" width="8.5703125" style="323" customWidth="1"/>
    <col min="23" max="23" width="8.28515625" style="323" customWidth="1"/>
    <col min="24" max="24" width="8.5703125" style="323" customWidth="1"/>
    <col min="25" max="25" width="7.7109375" style="323" customWidth="1"/>
    <col min="26" max="26" width="8.28515625" style="323" customWidth="1"/>
    <col min="27" max="27" width="7.7109375" style="323" customWidth="1"/>
    <col min="28" max="28" width="8.5703125" style="323" customWidth="1"/>
    <col min="29" max="29" width="10" style="323" customWidth="1"/>
    <col min="30" max="30" width="8.7109375" style="323" customWidth="1"/>
    <col min="31" max="31" width="8.5703125" style="323" customWidth="1"/>
    <col min="32" max="32" width="20" style="323" customWidth="1"/>
    <col min="33" max="33" width="8" style="323" customWidth="1"/>
    <col min="34" max="34" width="7.7109375" style="323" customWidth="1"/>
    <col min="35" max="35" width="7.42578125" style="323" customWidth="1"/>
    <col min="36" max="38" width="7.7109375" style="323" customWidth="1"/>
    <col min="39" max="39" width="9.7109375" style="323" customWidth="1"/>
    <col min="40" max="40" width="9.140625" style="323" customWidth="1"/>
    <col min="41" max="41" width="7.7109375" style="323" customWidth="1"/>
    <col min="42" max="42" width="5.85546875" style="323" customWidth="1"/>
    <col min="43" max="43" width="8.42578125" style="323" customWidth="1"/>
    <col min="44" max="44" width="7.85546875" style="323" customWidth="1"/>
    <col min="45" max="45" width="8.85546875" style="323" customWidth="1"/>
    <col min="46" max="46" width="7.42578125" style="323" customWidth="1"/>
    <col min="47" max="47" width="6.85546875" style="323" customWidth="1"/>
    <col min="48" max="48" width="8.42578125" style="323" customWidth="1"/>
    <col min="49" max="49" width="6.85546875" style="323" customWidth="1"/>
    <col min="50" max="50" width="7.28515625" style="323" customWidth="1"/>
    <col min="51" max="51" width="7.42578125" style="323" customWidth="1"/>
    <col min="52" max="52" width="8" style="323" customWidth="1"/>
    <col min="53" max="53" width="6.85546875" style="323" customWidth="1"/>
    <col min="54" max="54" width="9.42578125" style="323" customWidth="1"/>
    <col min="55" max="55" width="7.85546875" style="323" customWidth="1"/>
    <col min="56" max="56" width="3.7109375" style="323" customWidth="1"/>
    <col min="57" max="16384" width="9.140625" style="323"/>
  </cols>
  <sheetData>
    <row r="1" spans="1:55" ht="38.25" customHeight="1" thickBot="1" x14ac:dyDescent="0.5">
      <c r="B1" s="921"/>
      <c r="C1" s="921"/>
      <c r="D1" s="921"/>
      <c r="E1" s="921"/>
      <c r="F1" s="921"/>
      <c r="G1" s="921"/>
      <c r="H1" s="921"/>
      <c r="I1" s="921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5"/>
      <c r="Z1" s="325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1056" t="s">
        <v>217</v>
      </c>
      <c r="AV1" s="1056"/>
      <c r="AW1" s="1056"/>
      <c r="AX1" s="1056"/>
      <c r="AY1" s="1056"/>
      <c r="AZ1" s="1056"/>
      <c r="BA1" s="1056"/>
      <c r="BB1" s="1056"/>
      <c r="BC1" s="530"/>
    </row>
    <row r="2" spans="1:55" ht="30" customHeight="1" thickTop="1" x14ac:dyDescent="0.3">
      <c r="B2" s="326" t="s">
        <v>218</v>
      </c>
      <c r="C2" s="327"/>
      <c r="D2" s="924" t="s">
        <v>219</v>
      </c>
      <c r="E2" s="924"/>
      <c r="F2" s="924"/>
      <c r="G2" s="924"/>
      <c r="H2" s="924"/>
      <c r="I2" s="924"/>
      <c r="J2" s="924"/>
      <c r="K2" s="924"/>
      <c r="L2" s="924"/>
      <c r="M2" s="924"/>
      <c r="N2" s="924"/>
      <c r="O2" s="924"/>
      <c r="P2" s="945">
        <f>danni!A27</f>
        <v>0</v>
      </c>
      <c r="Q2" s="1057"/>
      <c r="R2" s="329"/>
      <c r="S2" s="329"/>
      <c r="T2" s="330"/>
      <c r="U2" s="1060" t="str">
        <f>IF(danni!A25=0,"",IF(danni!A25=1,"К",IF(danni!A25=8,"З","")))</f>
        <v/>
      </c>
      <c r="V2" s="331"/>
      <c r="W2" s="331"/>
      <c r="X2" s="331"/>
      <c r="Y2" s="332"/>
      <c r="Z2" s="665">
        <f>danni!A26</f>
        <v>0</v>
      </c>
      <c r="AA2" s="666"/>
      <c r="AB2" s="331"/>
      <c r="AC2" s="331"/>
      <c r="AD2" s="331"/>
      <c r="AE2" s="331"/>
      <c r="AF2" s="333"/>
      <c r="AG2" s="700">
        <f>danni!A27</f>
        <v>0</v>
      </c>
      <c r="AH2" s="701"/>
      <c r="AI2" s="701"/>
      <c r="AJ2" s="702"/>
      <c r="AK2" s="335"/>
      <c r="AL2" s="334"/>
      <c r="AM2" s="334"/>
      <c r="AN2" s="334"/>
      <c r="AO2" s="334"/>
      <c r="AP2" s="330"/>
      <c r="AQ2" s="931">
        <f>danni!A3</f>
        <v>0</v>
      </c>
      <c r="AR2" s="932"/>
      <c r="AS2" s="932"/>
      <c r="AT2" s="932"/>
      <c r="AU2" s="932"/>
      <c r="AV2" s="932"/>
      <c r="AW2" s="932"/>
      <c r="AX2" s="932"/>
      <c r="AY2" s="932"/>
      <c r="AZ2" s="932"/>
      <c r="BA2" s="932"/>
      <c r="BB2" s="932"/>
      <c r="BC2" s="933"/>
    </row>
    <row r="3" spans="1:55" ht="21" customHeight="1" x14ac:dyDescent="0.3">
      <c r="B3" s="336"/>
      <c r="C3" s="337"/>
      <c r="D3" s="337"/>
      <c r="E3" s="337"/>
      <c r="F3" s="337"/>
      <c r="G3" s="337"/>
      <c r="H3" s="337"/>
      <c r="I3" s="338"/>
      <c r="J3" s="338"/>
      <c r="K3" s="338"/>
      <c r="L3" s="338"/>
      <c r="M3" s="338"/>
      <c r="N3" s="338"/>
      <c r="O3" s="338"/>
      <c r="P3" s="339"/>
      <c r="Q3" s="531"/>
      <c r="R3" s="338" t="s">
        <v>2</v>
      </c>
      <c r="S3" s="338"/>
      <c r="T3" s="341"/>
      <c r="U3" s="893"/>
      <c r="V3" s="342" t="s">
        <v>3</v>
      </c>
      <c r="W3" s="342"/>
      <c r="X3" s="342"/>
      <c r="Y3" s="342"/>
      <c r="Z3" s="667"/>
      <c r="AA3" s="668"/>
      <c r="AB3" s="341" t="s">
        <v>4</v>
      </c>
      <c r="AC3" s="344"/>
      <c r="AD3" s="426"/>
      <c r="AE3" s="426"/>
      <c r="AF3" s="345"/>
      <c r="AG3" s="703"/>
      <c r="AH3" s="704"/>
      <c r="AI3" s="704"/>
      <c r="AJ3" s="705"/>
      <c r="AK3" s="338" t="s">
        <v>220</v>
      </c>
      <c r="AM3" s="338"/>
      <c r="AN3" s="338"/>
      <c r="AO3" s="338"/>
      <c r="AP3" s="341"/>
      <c r="AQ3" s="934"/>
      <c r="AR3" s="935"/>
      <c r="AS3" s="935"/>
      <c r="AT3" s="935"/>
      <c r="AU3" s="935"/>
      <c r="AV3" s="935"/>
      <c r="AW3" s="935"/>
      <c r="AX3" s="935"/>
      <c r="AY3" s="935"/>
      <c r="AZ3" s="935"/>
      <c r="BA3" s="935"/>
      <c r="BB3" s="935"/>
      <c r="BC3" s="936"/>
    </row>
    <row r="4" spans="1:55" ht="19.5" customHeight="1" thickBot="1" x14ac:dyDescent="0.4">
      <c r="A4" s="347"/>
      <c r="B4" s="348"/>
      <c r="D4" s="338"/>
      <c r="E4" s="348"/>
      <c r="F4" s="348"/>
      <c r="G4" s="349"/>
      <c r="H4" s="350" t="s">
        <v>7</v>
      </c>
      <c r="I4" s="351"/>
      <c r="J4" s="351"/>
      <c r="K4" s="351"/>
      <c r="L4" s="338"/>
      <c r="M4" s="338"/>
      <c r="N4" s="338"/>
      <c r="O4" s="338"/>
      <c r="P4" s="338"/>
      <c r="Q4" s="341"/>
      <c r="R4" s="353"/>
      <c r="S4" s="353"/>
      <c r="T4" s="354"/>
      <c r="U4" s="1061"/>
      <c r="V4" s="355"/>
      <c r="W4" s="355"/>
      <c r="X4" s="355"/>
      <c r="Y4" s="346"/>
      <c r="Z4" s="698"/>
      <c r="AA4" s="699"/>
      <c r="AB4" s="356" t="s">
        <v>8</v>
      </c>
      <c r="AC4" s="357" t="s">
        <v>8</v>
      </c>
      <c r="AD4" s="357"/>
      <c r="AE4" s="357"/>
      <c r="AF4" s="357" t="s">
        <v>8</v>
      </c>
      <c r="AG4" s="706"/>
      <c r="AH4" s="707"/>
      <c r="AI4" s="707"/>
      <c r="AJ4" s="708"/>
      <c r="AK4" s="358"/>
      <c r="AL4" s="353"/>
      <c r="AM4" s="338"/>
      <c r="AN4" s="338"/>
      <c r="AO4" s="338"/>
      <c r="AP4" s="341"/>
      <c r="AQ4" s="937"/>
      <c r="AR4" s="938"/>
      <c r="AS4" s="938"/>
      <c r="AT4" s="938"/>
      <c r="AU4" s="938"/>
      <c r="AV4" s="938"/>
      <c r="AW4" s="938"/>
      <c r="AX4" s="938"/>
      <c r="AY4" s="938"/>
      <c r="AZ4" s="938"/>
      <c r="BA4" s="938"/>
      <c r="BB4" s="938"/>
      <c r="BC4" s="939"/>
    </row>
    <row r="5" spans="1:55" ht="20.25" customHeight="1" x14ac:dyDescent="0.3">
      <c r="A5" s="347"/>
      <c r="B5" s="348"/>
      <c r="C5" s="348"/>
      <c r="D5" s="348"/>
      <c r="E5" s="348"/>
      <c r="F5" s="348"/>
      <c r="G5" s="348"/>
      <c r="H5" s="348" t="s">
        <v>10</v>
      </c>
      <c r="I5" s="338"/>
      <c r="J5" s="338"/>
      <c r="K5" s="338"/>
      <c r="L5" s="338"/>
      <c r="M5" s="338"/>
      <c r="N5" s="338"/>
      <c r="O5" s="338"/>
      <c r="P5" s="338"/>
      <c r="Q5" s="338"/>
      <c r="R5" s="925" t="s">
        <v>249</v>
      </c>
      <c r="S5" s="907"/>
      <c r="T5" s="907"/>
      <c r="U5" s="886">
        <f>danni!A10</f>
        <v>0</v>
      </c>
      <c r="V5" s="895"/>
      <c r="W5" s="895"/>
      <c r="X5" s="895"/>
      <c r="Y5" s="895"/>
      <c r="Z5" s="895"/>
      <c r="AA5" s="895"/>
      <c r="AB5" s="895"/>
      <c r="AC5" s="895"/>
      <c r="AD5" s="895"/>
      <c r="AE5" s="887"/>
      <c r="AF5" s="925" t="s">
        <v>250</v>
      </c>
      <c r="AG5" s="907"/>
      <c r="AH5" s="907"/>
      <c r="AI5" s="907"/>
      <c r="AJ5" s="908"/>
      <c r="AK5" s="1062">
        <f>IF(danni!A22=FALSE,0,2)</f>
        <v>0</v>
      </c>
      <c r="AL5" s="1036" t="s">
        <v>26</v>
      </c>
      <c r="AM5" s="905"/>
      <c r="AN5" s="905"/>
      <c r="AO5" s="532"/>
      <c r="AP5" s="898">
        <f>danni!A11</f>
        <v>0</v>
      </c>
      <c r="AQ5" s="1065"/>
      <c r="AR5" s="1065"/>
      <c r="AS5" s="1065"/>
      <c r="AT5" s="1065"/>
      <c r="AU5" s="1065"/>
      <c r="AV5" s="1065"/>
      <c r="AW5" s="1065"/>
      <c r="AX5" s="1065"/>
      <c r="AY5" s="1065"/>
      <c r="AZ5" s="1065"/>
      <c r="BA5" s="1065"/>
      <c r="BB5" s="1065"/>
      <c r="BC5" s="1066"/>
    </row>
    <row r="6" spans="1:55" ht="20.25" customHeight="1" x14ac:dyDescent="0.3">
      <c r="A6" s="347"/>
      <c r="B6" s="348"/>
      <c r="C6" s="348"/>
      <c r="D6" s="348"/>
      <c r="E6" s="348"/>
      <c r="F6" s="348"/>
      <c r="G6" s="348"/>
      <c r="H6" s="348"/>
      <c r="I6" s="338"/>
      <c r="J6" s="338"/>
      <c r="K6" s="338"/>
      <c r="L6" s="338"/>
      <c r="M6" s="338"/>
      <c r="N6" s="338"/>
      <c r="O6" s="338"/>
      <c r="P6" s="338"/>
      <c r="Q6" s="338"/>
      <c r="R6" s="926"/>
      <c r="S6" s="909"/>
      <c r="T6" s="909"/>
      <c r="U6" s="888"/>
      <c r="V6" s="896"/>
      <c r="W6" s="896"/>
      <c r="X6" s="896"/>
      <c r="Y6" s="896"/>
      <c r="Z6" s="896"/>
      <c r="AA6" s="896"/>
      <c r="AB6" s="896"/>
      <c r="AC6" s="896"/>
      <c r="AD6" s="896"/>
      <c r="AE6" s="889"/>
      <c r="AF6" s="926"/>
      <c r="AG6" s="909"/>
      <c r="AH6" s="909"/>
      <c r="AI6" s="909"/>
      <c r="AJ6" s="910"/>
      <c r="AK6" s="1063"/>
      <c r="AL6" s="1037"/>
      <c r="AM6" s="913"/>
      <c r="AN6" s="913"/>
      <c r="AO6" s="368"/>
      <c r="AP6" s="900"/>
      <c r="AQ6" s="947"/>
      <c r="AR6" s="947"/>
      <c r="AS6" s="947"/>
      <c r="AT6" s="947"/>
      <c r="AU6" s="947"/>
      <c r="AV6" s="947"/>
      <c r="AW6" s="947"/>
      <c r="AX6" s="947"/>
      <c r="AY6" s="947"/>
      <c r="AZ6" s="947"/>
      <c r="BA6" s="947"/>
      <c r="BB6" s="947"/>
      <c r="BC6" s="948"/>
    </row>
    <row r="7" spans="1:55" ht="18.75" customHeight="1" x14ac:dyDescent="0.3">
      <c r="A7" s="347"/>
      <c r="B7" s="338" t="s">
        <v>15</v>
      </c>
      <c r="D7" s="338"/>
      <c r="E7" s="338"/>
      <c r="F7" s="338"/>
      <c r="G7" s="369" t="s">
        <v>16</v>
      </c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926" t="s">
        <v>17</v>
      </c>
      <c r="S7" s="909"/>
      <c r="T7" s="909"/>
      <c r="U7" s="888"/>
      <c r="V7" s="896"/>
      <c r="W7" s="896"/>
      <c r="X7" s="896"/>
      <c r="Y7" s="896"/>
      <c r="Z7" s="896"/>
      <c r="AA7" s="896"/>
      <c r="AB7" s="896"/>
      <c r="AC7" s="896"/>
      <c r="AD7" s="896"/>
      <c r="AE7" s="889"/>
      <c r="AF7" s="926"/>
      <c r="AG7" s="909"/>
      <c r="AH7" s="909"/>
      <c r="AI7" s="909"/>
      <c r="AJ7" s="910"/>
      <c r="AK7" s="1063"/>
      <c r="AL7" s="1037"/>
      <c r="AM7" s="913"/>
      <c r="AN7" s="913"/>
      <c r="AO7" s="368"/>
      <c r="AP7" s="900"/>
      <c r="AQ7" s="947"/>
      <c r="AR7" s="947"/>
      <c r="AS7" s="947"/>
      <c r="AT7" s="947"/>
      <c r="AU7" s="947"/>
      <c r="AV7" s="947"/>
      <c r="AW7" s="947"/>
      <c r="AX7" s="947"/>
      <c r="AY7" s="947"/>
      <c r="AZ7" s="947"/>
      <c r="BA7" s="947"/>
      <c r="BB7" s="947"/>
      <c r="BC7" s="948"/>
    </row>
    <row r="8" spans="1:55" ht="21" customHeight="1" thickBot="1" x14ac:dyDescent="0.35">
      <c r="A8" s="347"/>
      <c r="B8" s="371" t="s">
        <v>134</v>
      </c>
      <c r="C8" s="371"/>
      <c r="D8" s="348"/>
      <c r="E8" s="348"/>
      <c r="F8" s="348"/>
      <c r="G8" s="348" t="s">
        <v>15</v>
      </c>
      <c r="H8" s="348"/>
      <c r="I8" s="338"/>
      <c r="J8" s="338"/>
      <c r="K8" s="338"/>
      <c r="L8" s="338"/>
      <c r="M8" s="338"/>
      <c r="N8" s="338"/>
      <c r="O8" s="338"/>
      <c r="P8" s="338"/>
      <c r="Q8" s="338"/>
      <c r="R8" s="927"/>
      <c r="S8" s="911"/>
      <c r="T8" s="911"/>
      <c r="U8" s="940"/>
      <c r="V8" s="941"/>
      <c r="W8" s="941"/>
      <c r="X8" s="941"/>
      <c r="Y8" s="941"/>
      <c r="Z8" s="941"/>
      <c r="AA8" s="941"/>
      <c r="AB8" s="941"/>
      <c r="AC8" s="941"/>
      <c r="AD8" s="941"/>
      <c r="AE8" s="942"/>
      <c r="AF8" s="927"/>
      <c r="AG8" s="911"/>
      <c r="AH8" s="911"/>
      <c r="AI8" s="911"/>
      <c r="AJ8" s="912"/>
      <c r="AK8" s="1064"/>
      <c r="AL8" s="1058"/>
      <c r="AM8" s="1059"/>
      <c r="AN8" s="1059"/>
      <c r="AO8" s="373"/>
      <c r="AP8" s="949"/>
      <c r="AQ8" s="950"/>
      <c r="AR8" s="950"/>
      <c r="AS8" s="950"/>
      <c r="AT8" s="950"/>
      <c r="AU8" s="950"/>
      <c r="AV8" s="950"/>
      <c r="AW8" s="950"/>
      <c r="AX8" s="950"/>
      <c r="AY8" s="950"/>
      <c r="AZ8" s="950"/>
      <c r="BA8" s="950"/>
      <c r="BB8" s="950"/>
      <c r="BC8" s="951"/>
    </row>
    <row r="9" spans="1:55" ht="22.5" customHeight="1" thickTop="1" x14ac:dyDescent="0.3">
      <c r="A9" s="347"/>
      <c r="B9" s="338"/>
      <c r="D9" s="886">
        <f>danni!A12</f>
        <v>0</v>
      </c>
      <c r="E9" s="887"/>
      <c r="F9" s="376" t="s">
        <v>33</v>
      </c>
      <c r="G9" s="377"/>
      <c r="H9" s="665">
        <f>danni!A29</f>
        <v>0</v>
      </c>
      <c r="I9" s="666"/>
      <c r="J9" s="379" t="s">
        <v>34</v>
      </c>
      <c r="K9" s="380"/>
      <c r="L9" s="380"/>
      <c r="M9" s="380"/>
      <c r="N9" s="380"/>
      <c r="O9" s="892" t="str">
        <f>IF(danni!A30=0,"",danni!A30)</f>
        <v/>
      </c>
      <c r="P9" s="381" t="s">
        <v>251</v>
      </c>
      <c r="Q9" s="375"/>
      <c r="R9" s="375"/>
      <c r="S9" s="375"/>
      <c r="U9" s="886" t="str">
        <f>IF(danni!A31=0,"",danni!A31)</f>
        <v/>
      </c>
      <c r="V9" s="895"/>
      <c r="W9" s="895"/>
      <c r="X9" s="887"/>
      <c r="Y9" s="382" t="s">
        <v>252</v>
      </c>
      <c r="Z9" s="383"/>
      <c r="AA9" s="375"/>
      <c r="AB9" s="375"/>
      <c r="AC9" s="364"/>
      <c r="AD9" s="898" t="str">
        <f>IF(danni!A32=0,"",danni!A32)</f>
        <v/>
      </c>
      <c r="AE9" s="899"/>
      <c r="AF9" s="386" t="s">
        <v>223</v>
      </c>
      <c r="AG9" s="363"/>
      <c r="AH9" s="363"/>
      <c r="AI9" s="363"/>
      <c r="AJ9" s="363"/>
      <c r="AK9" s="387">
        <v>1</v>
      </c>
      <c r="AL9" s="388">
        <v>2</v>
      </c>
      <c r="AM9" s="414" t="s">
        <v>49</v>
      </c>
      <c r="AN9" s="415"/>
      <c r="AO9" s="415"/>
      <c r="AP9" s="389"/>
      <c r="AT9" s="1067" t="str">
        <f>IF(danni!A35=0," |      |      |      |      |  ",danni!A35)</f>
        <v xml:space="preserve"> |      |      |      |      |  </v>
      </c>
      <c r="AU9" s="1068"/>
      <c r="AV9" s="1068"/>
      <c r="AW9" s="1068"/>
      <c r="AX9" s="1068"/>
      <c r="AY9" s="1068"/>
      <c r="AZ9" s="1068"/>
      <c r="BA9" s="1068"/>
      <c r="BB9" s="1068"/>
      <c r="BC9" s="1069"/>
    </row>
    <row r="10" spans="1:55" ht="22.5" customHeight="1" x14ac:dyDescent="0.3">
      <c r="A10" s="347"/>
      <c r="B10" s="343" t="s">
        <v>27</v>
      </c>
      <c r="D10" s="888"/>
      <c r="E10" s="889"/>
      <c r="F10" s="343" t="s">
        <v>40</v>
      </c>
      <c r="G10" s="341"/>
      <c r="H10" s="667"/>
      <c r="I10" s="668"/>
      <c r="J10" s="392" t="s">
        <v>41</v>
      </c>
      <c r="K10" s="393"/>
      <c r="L10" s="393"/>
      <c r="M10" s="393"/>
      <c r="N10" s="393"/>
      <c r="O10" s="893"/>
      <c r="P10" s="394" t="s">
        <v>253</v>
      </c>
      <c r="Q10" s="338"/>
      <c r="R10" s="338"/>
      <c r="S10" s="338"/>
      <c r="U10" s="888"/>
      <c r="V10" s="896"/>
      <c r="W10" s="896"/>
      <c r="X10" s="889"/>
      <c r="Y10" s="395" t="s">
        <v>254</v>
      </c>
      <c r="Z10" s="396"/>
      <c r="AA10" s="338"/>
      <c r="AB10" s="338"/>
      <c r="AC10" s="345"/>
      <c r="AD10" s="900"/>
      <c r="AE10" s="901"/>
      <c r="AF10" s="370" t="s">
        <v>224</v>
      </c>
      <c r="AG10" s="342"/>
      <c r="AH10" s="342"/>
      <c r="AI10" s="342"/>
      <c r="AJ10" s="342"/>
      <c r="AK10" s="770" t="str">
        <f>IF(danni!A80="","",MID(danni!A80,1,1))</f>
        <v/>
      </c>
      <c r="AL10" s="770" t="str">
        <f>IF(danni!A80="","",MID(danni!A80,2,1))</f>
        <v/>
      </c>
      <c r="AM10" s="418" t="s">
        <v>53</v>
      </c>
      <c r="AN10" s="419"/>
      <c r="AO10" s="419"/>
      <c r="AP10" s="389"/>
      <c r="AT10" s="1070"/>
      <c r="AU10" s="1071"/>
      <c r="AV10" s="1071"/>
      <c r="AW10" s="1071"/>
      <c r="AX10" s="1071"/>
      <c r="AY10" s="1071"/>
      <c r="AZ10" s="1071"/>
      <c r="BA10" s="1071"/>
      <c r="BB10" s="1071"/>
      <c r="BC10" s="1072"/>
    </row>
    <row r="11" spans="1:55" ht="22.5" customHeight="1" thickBot="1" x14ac:dyDescent="0.35">
      <c r="A11" s="347"/>
      <c r="B11" s="358"/>
      <c r="C11" s="353"/>
      <c r="D11" s="890"/>
      <c r="E11" s="891"/>
      <c r="F11" s="399"/>
      <c r="G11" s="400"/>
      <c r="H11" s="669"/>
      <c r="I11" s="670"/>
      <c r="J11" s="401" t="s">
        <v>46</v>
      </c>
      <c r="K11" s="402"/>
      <c r="L11" s="402"/>
      <c r="M11" s="402"/>
      <c r="N11" s="402"/>
      <c r="O11" s="894"/>
      <c r="P11" s="403"/>
      <c r="Q11" s="353"/>
      <c r="R11" s="353"/>
      <c r="S11" s="353"/>
      <c r="U11" s="890"/>
      <c r="V11" s="897"/>
      <c r="W11" s="897"/>
      <c r="X11" s="891"/>
      <c r="Y11" s="404" t="s">
        <v>255</v>
      </c>
      <c r="Z11" s="405"/>
      <c r="AA11" s="406"/>
      <c r="AB11" s="406"/>
      <c r="AC11" s="535"/>
      <c r="AD11" s="902"/>
      <c r="AE11" s="903"/>
      <c r="AF11" s="372" t="s">
        <v>225</v>
      </c>
      <c r="AG11" s="374"/>
      <c r="AH11" s="374"/>
      <c r="AI11" s="374"/>
      <c r="AJ11" s="374"/>
      <c r="AK11" s="771"/>
      <c r="AL11" s="771"/>
      <c r="AM11" s="418" t="s">
        <v>256</v>
      </c>
      <c r="AN11" s="419"/>
      <c r="AO11" s="419"/>
      <c r="AP11" s="389"/>
      <c r="AT11" s="1073"/>
      <c r="AU11" s="1074"/>
      <c r="AV11" s="1074"/>
      <c r="AW11" s="1074"/>
      <c r="AX11" s="1074"/>
      <c r="AY11" s="1074"/>
      <c r="AZ11" s="1074"/>
      <c r="BA11" s="1074"/>
      <c r="BB11" s="1074"/>
      <c r="BC11" s="1075"/>
    </row>
    <row r="12" spans="1:55" ht="11.25" customHeight="1" thickTop="1" thickBot="1" x14ac:dyDescent="0.35">
      <c r="A12" s="347"/>
      <c r="B12" s="334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334"/>
      <c r="W12" s="334"/>
      <c r="X12" s="338"/>
      <c r="Y12" s="338"/>
      <c r="Z12" s="338"/>
      <c r="AA12" s="338"/>
      <c r="AB12" s="338"/>
      <c r="AC12" s="338"/>
      <c r="AD12" s="338"/>
      <c r="AE12" s="338"/>
      <c r="AF12" s="334"/>
      <c r="AG12" s="334"/>
      <c r="AH12" s="334"/>
      <c r="AI12" s="334"/>
      <c r="AJ12" s="334"/>
      <c r="AK12" s="334"/>
      <c r="AL12" s="334"/>
      <c r="AM12" s="334"/>
      <c r="AN12" s="334"/>
      <c r="AO12" s="334"/>
      <c r="AP12" s="334"/>
      <c r="AQ12" s="334"/>
      <c r="AR12" s="334"/>
      <c r="AS12" s="334"/>
      <c r="AT12" s="412"/>
      <c r="AU12" s="412"/>
      <c r="AV12" s="412"/>
      <c r="AW12" s="412"/>
      <c r="AX12" s="412"/>
      <c r="AY12" s="412"/>
      <c r="AZ12" s="412"/>
      <c r="BA12" s="412"/>
      <c r="BB12" s="412"/>
      <c r="BC12" s="413"/>
    </row>
    <row r="13" spans="1:55" ht="24" customHeight="1" thickBot="1" x14ac:dyDescent="0.35">
      <c r="A13" s="347"/>
      <c r="B13" s="376" t="s">
        <v>257</v>
      </c>
      <c r="C13" s="375"/>
      <c r="D13" s="417"/>
      <c r="E13" s="417"/>
      <c r="F13" s="417"/>
      <c r="G13" s="378"/>
      <c r="H13" s="1067" t="str">
        <f>IF(danni!A36=0," |       |       |       |       |  ",danni!A36)</f>
        <v xml:space="preserve"> |       |       |       |       |  </v>
      </c>
      <c r="I13" s="1068"/>
      <c r="J13" s="1068"/>
      <c r="K13" s="1068"/>
      <c r="L13" s="1068"/>
      <c r="M13" s="1068"/>
      <c r="N13" s="1068"/>
      <c r="O13" s="1068"/>
      <c r="P13" s="1068"/>
      <c r="Q13" s="1069"/>
      <c r="R13" s="536" t="s">
        <v>258</v>
      </c>
      <c r="S13" s="375"/>
      <c r="T13" s="375"/>
      <c r="U13" s="417"/>
      <c r="V13" s="416"/>
      <c r="W13" s="1076">
        <f>IF(LEN(danni!A37)&lt;5,0,MID(danni!A37,1,1)
)</f>
        <v>0</v>
      </c>
      <c r="X13" s="533"/>
      <c r="Y13" s="417"/>
      <c r="Z13" s="417"/>
      <c r="AA13" s="417"/>
      <c r="AB13" s="416"/>
      <c r="AC13" s="772" t="s">
        <v>227</v>
      </c>
      <c r="AD13" s="773"/>
      <c r="AE13" s="773"/>
      <c r="AF13" s="773"/>
      <c r="AG13" s="773"/>
      <c r="AH13" s="773"/>
      <c r="AI13" s="773"/>
      <c r="AJ13" s="773"/>
      <c r="AK13" s="773"/>
      <c r="AL13" s="773"/>
      <c r="AM13" s="773"/>
      <c r="AN13" s="773"/>
      <c r="AO13" s="773"/>
      <c r="AP13" s="774"/>
      <c r="AQ13" s="775" t="s">
        <v>228</v>
      </c>
      <c r="AR13" s="773"/>
      <c r="AS13" s="773"/>
      <c r="AT13" s="773"/>
      <c r="AU13" s="773"/>
      <c r="AV13" s="773"/>
      <c r="AW13" s="773"/>
      <c r="AX13" s="773"/>
      <c r="AY13" s="773"/>
      <c r="AZ13" s="773"/>
      <c r="BA13" s="773"/>
      <c r="BB13" s="773"/>
      <c r="BC13" s="776"/>
    </row>
    <row r="14" spans="1:55" ht="18.75" customHeight="1" x14ac:dyDescent="0.3">
      <c r="A14" s="347"/>
      <c r="B14" s="344" t="s">
        <v>229</v>
      </c>
      <c r="D14" s="421"/>
      <c r="E14" s="421"/>
      <c r="F14" s="421"/>
      <c r="G14" s="341"/>
      <c r="H14" s="1070"/>
      <c r="I14" s="1071"/>
      <c r="J14" s="1071"/>
      <c r="K14" s="1071"/>
      <c r="L14" s="1071"/>
      <c r="M14" s="1071"/>
      <c r="N14" s="1071"/>
      <c r="O14" s="1071"/>
      <c r="P14" s="1071"/>
      <c r="Q14" s="1072"/>
      <c r="R14" s="537" t="s">
        <v>259</v>
      </c>
      <c r="U14" s="421"/>
      <c r="V14" s="420"/>
      <c r="W14" s="1077"/>
      <c r="X14" s="534"/>
      <c r="Y14" s="421"/>
      <c r="Z14" s="421"/>
      <c r="AA14" s="421"/>
      <c r="AB14" s="420"/>
      <c r="AC14" s="422"/>
      <c r="AD14" s="423"/>
      <c r="AE14" s="423"/>
      <c r="AF14" s="424"/>
      <c r="AG14" s="777" t="s">
        <v>230</v>
      </c>
      <c r="AH14" s="778"/>
      <c r="AI14" s="778"/>
      <c r="AJ14" s="778"/>
      <c r="AK14" s="779"/>
      <c r="AL14" s="777" t="s">
        <v>55</v>
      </c>
      <c r="AM14" s="778"/>
      <c r="AN14" s="778"/>
      <c r="AO14" s="778"/>
      <c r="AP14" s="779"/>
      <c r="AQ14" s="423"/>
      <c r="AR14" s="423"/>
      <c r="AS14" s="424"/>
      <c r="AT14" s="786" t="s">
        <v>231</v>
      </c>
      <c r="AU14" s="787"/>
      <c r="AV14" s="787"/>
      <c r="AW14" s="787"/>
      <c r="AX14" s="788"/>
      <c r="AY14" s="777" t="s">
        <v>55</v>
      </c>
      <c r="AZ14" s="778"/>
      <c r="BA14" s="778"/>
      <c r="BB14" s="778"/>
      <c r="BC14" s="795"/>
    </row>
    <row r="15" spans="1:55" ht="23.25" customHeight="1" thickBot="1" x14ac:dyDescent="0.35">
      <c r="A15" s="347"/>
      <c r="B15" s="353"/>
      <c r="C15" s="353"/>
      <c r="D15" s="429"/>
      <c r="E15" s="429"/>
      <c r="F15" s="538"/>
      <c r="G15" s="354"/>
      <c r="H15" s="1073"/>
      <c r="I15" s="1074"/>
      <c r="J15" s="1074"/>
      <c r="K15" s="1074"/>
      <c r="L15" s="1074"/>
      <c r="M15" s="1074"/>
      <c r="N15" s="1074"/>
      <c r="O15" s="1074"/>
      <c r="P15" s="1074"/>
      <c r="Q15" s="1075"/>
      <c r="R15" s="429"/>
      <c r="S15" s="353"/>
      <c r="T15" s="353"/>
      <c r="U15" s="353"/>
      <c r="V15" s="354"/>
      <c r="W15" s="1078"/>
      <c r="X15" s="358"/>
      <c r="Y15" s="353"/>
      <c r="Z15" s="353"/>
      <c r="AA15" s="353"/>
      <c r="AB15" s="354"/>
      <c r="AC15" s="353"/>
      <c r="AD15" s="353"/>
      <c r="AE15" s="353"/>
      <c r="AF15" s="354"/>
      <c r="AG15" s="783"/>
      <c r="AH15" s="784"/>
      <c r="AI15" s="784"/>
      <c r="AJ15" s="784"/>
      <c r="AK15" s="785"/>
      <c r="AL15" s="783"/>
      <c r="AM15" s="784"/>
      <c r="AN15" s="784"/>
      <c r="AO15" s="784"/>
      <c r="AP15" s="785"/>
      <c r="AQ15" s="429"/>
      <c r="AR15" s="429"/>
      <c r="AS15" s="430"/>
      <c r="AT15" s="792"/>
      <c r="AU15" s="793"/>
      <c r="AV15" s="793"/>
      <c r="AW15" s="793"/>
      <c r="AX15" s="794"/>
      <c r="AY15" s="783"/>
      <c r="AZ15" s="784"/>
      <c r="BA15" s="784"/>
      <c r="BB15" s="784"/>
      <c r="BC15" s="797"/>
    </row>
    <row r="16" spans="1:55" ht="23.25" customHeight="1" x14ac:dyDescent="0.3">
      <c r="B16" s="915" t="s">
        <v>59</v>
      </c>
      <c r="C16" s="916"/>
      <c r="D16" s="916"/>
      <c r="E16" s="916"/>
      <c r="F16" s="916"/>
      <c r="G16" s="539"/>
      <c r="H16" s="540">
        <v>1</v>
      </c>
      <c r="I16" s="432">
        <v>2</v>
      </c>
      <c r="J16" s="431">
        <v>3</v>
      </c>
      <c r="K16" s="433">
        <v>4</v>
      </c>
      <c r="L16" s="434" t="s">
        <v>234</v>
      </c>
      <c r="M16" s="435"/>
      <c r="N16" s="435"/>
      <c r="O16" s="435"/>
      <c r="P16" s="435"/>
      <c r="Q16" s="435"/>
      <c r="R16" s="435"/>
      <c r="S16" s="435"/>
      <c r="T16" s="435"/>
      <c r="U16" s="436"/>
      <c r="V16" s="813" t="str">
        <f>IF(danni!A47=0,"",danni!A47)</f>
        <v/>
      </c>
      <c r="W16" s="814"/>
      <c r="X16" s="814"/>
      <c r="Y16" s="814"/>
      <c r="Z16" s="814"/>
      <c r="AA16" s="814"/>
      <c r="AB16" s="815"/>
      <c r="AC16" s="346"/>
      <c r="AD16" s="437"/>
      <c r="AE16" s="437"/>
      <c r="AF16" s="346"/>
      <c r="AG16" s="342"/>
      <c r="AH16" s="342"/>
      <c r="AI16" s="342"/>
      <c r="AJ16" s="342"/>
      <c r="AK16" s="342"/>
      <c r="AL16" s="342"/>
      <c r="AM16" s="342"/>
      <c r="AN16" s="342"/>
      <c r="AO16" s="342"/>
      <c r="AP16" s="342"/>
      <c r="AQ16" s="359" t="s">
        <v>63</v>
      </c>
      <c r="AR16" s="438"/>
      <c r="AS16" s="439"/>
      <c r="AT16" s="822" t="str">
        <f>IF(danni!A52=0,"",danni!A52)</f>
        <v/>
      </c>
      <c r="AU16" s="823"/>
      <c r="AV16" s="823"/>
      <c r="AW16" s="823"/>
      <c r="AX16" s="824"/>
      <c r="AY16" s="440"/>
      <c r="AZ16" s="338"/>
      <c r="BA16" s="338"/>
      <c r="BB16" s="338"/>
      <c r="BC16" s="441"/>
    </row>
    <row r="17" spans="1:56" ht="22.5" customHeight="1" x14ac:dyDescent="0.3">
      <c r="B17" s="918" t="s">
        <v>61</v>
      </c>
      <c r="C17" s="919"/>
      <c r="D17" s="919"/>
      <c r="E17" s="920"/>
      <c r="F17" s="351"/>
      <c r="G17" s="442"/>
      <c r="H17" s="1079" t="str">
        <f>MID(TEXT(danni!A37,"0| 00  |0|0"),3,12)</f>
        <v xml:space="preserve"> 00|0|0</v>
      </c>
      <c r="I17" s="1080"/>
      <c r="J17" s="1080"/>
      <c r="K17" s="1081"/>
      <c r="L17" s="434" t="s">
        <v>235</v>
      </c>
      <c r="M17" s="435"/>
      <c r="N17" s="435"/>
      <c r="O17" s="435"/>
      <c r="P17" s="435"/>
      <c r="Q17" s="435"/>
      <c r="R17" s="435"/>
      <c r="S17" s="435"/>
      <c r="T17" s="435"/>
      <c r="U17" s="436"/>
      <c r="V17" s="816"/>
      <c r="W17" s="817"/>
      <c r="X17" s="817"/>
      <c r="Y17" s="817"/>
      <c r="Z17" s="817"/>
      <c r="AA17" s="817"/>
      <c r="AB17" s="818"/>
      <c r="AC17" s="346"/>
      <c r="AD17" s="437"/>
      <c r="AE17" s="437"/>
      <c r="AF17" s="346"/>
      <c r="AG17" s="342"/>
      <c r="AH17" s="342"/>
      <c r="AI17" s="342"/>
      <c r="AJ17" s="342"/>
      <c r="AK17" s="342"/>
      <c r="AL17" s="342"/>
      <c r="AM17" s="342"/>
      <c r="AN17" s="342"/>
      <c r="AO17" s="342"/>
      <c r="AP17" s="342"/>
      <c r="AQ17" s="443" t="s">
        <v>65</v>
      </c>
      <c r="AR17" s="426"/>
      <c r="AS17" s="427"/>
      <c r="AT17" s="798"/>
      <c r="AU17" s="799"/>
      <c r="AV17" s="799"/>
      <c r="AW17" s="799"/>
      <c r="AX17" s="825"/>
      <c r="AY17" s="343"/>
      <c r="AZ17" s="338"/>
      <c r="BA17" s="338"/>
      <c r="BB17" s="338"/>
      <c r="BC17" s="347"/>
    </row>
    <row r="18" spans="1:56" ht="18.75" customHeight="1" thickBot="1" x14ac:dyDescent="0.6">
      <c r="B18" s="444"/>
      <c r="C18" s="351"/>
      <c r="D18" s="351"/>
      <c r="E18" s="351"/>
      <c r="F18" s="351"/>
      <c r="G18" s="473"/>
      <c r="H18" s="1082"/>
      <c r="I18" s="1083"/>
      <c r="J18" s="1083"/>
      <c r="K18" s="1084"/>
      <c r="L18" s="445"/>
      <c r="M18" s="446"/>
      <c r="N18" s="446"/>
      <c r="O18" s="446"/>
      <c r="P18" s="446"/>
      <c r="Q18" s="446"/>
      <c r="R18" s="446"/>
      <c r="S18" s="446"/>
      <c r="T18" s="446"/>
      <c r="U18" s="446"/>
      <c r="V18" s="819"/>
      <c r="W18" s="820"/>
      <c r="X18" s="820"/>
      <c r="Y18" s="820"/>
      <c r="Z18" s="820"/>
      <c r="AA18" s="820"/>
      <c r="AB18" s="821"/>
      <c r="AC18" s="500"/>
      <c r="AD18" s="346"/>
      <c r="AE18" s="346"/>
      <c r="AF18" s="346"/>
      <c r="AG18" s="342"/>
      <c r="AH18" s="342"/>
      <c r="AI18" s="447"/>
      <c r="AJ18" s="342"/>
      <c r="AK18" s="342"/>
      <c r="AL18" s="342"/>
      <c r="AM18" s="342"/>
      <c r="AN18" s="447"/>
      <c r="AO18" s="342"/>
      <c r="AP18" s="342"/>
      <c r="AQ18" s="448"/>
      <c r="AR18" s="429"/>
      <c r="AS18" s="430"/>
      <c r="AT18" s="801"/>
      <c r="AU18" s="802"/>
      <c r="AV18" s="802"/>
      <c r="AW18" s="802"/>
      <c r="AX18" s="826"/>
      <c r="AY18" s="358"/>
      <c r="AZ18" s="353"/>
      <c r="BA18" s="449"/>
      <c r="BB18" s="353"/>
      <c r="BC18" s="450"/>
    </row>
    <row r="19" spans="1:56" ht="22.5" customHeight="1" x14ac:dyDescent="0.3">
      <c r="A19" s="347"/>
      <c r="B19" s="916" t="s">
        <v>66</v>
      </c>
      <c r="C19" s="916"/>
      <c r="D19" s="916"/>
      <c r="E19" s="916"/>
      <c r="F19" s="916"/>
      <c r="G19" s="451"/>
      <c r="H19" s="874" t="str">
        <f>IF(danni!A38=0,"",danni!A38)</f>
        <v/>
      </c>
      <c r="I19" s="875"/>
      <c r="J19" s="452"/>
      <c r="K19" s="453"/>
      <c r="L19" s="526" t="s">
        <v>88</v>
      </c>
      <c r="M19" s="466"/>
      <c r="N19" s="466"/>
      <c r="O19" s="466"/>
      <c r="P19" s="466"/>
      <c r="Q19" s="466"/>
      <c r="R19" s="466"/>
      <c r="S19" s="466"/>
      <c r="T19" s="466"/>
      <c r="U19" s="416"/>
      <c r="V19" s="822" t="str">
        <f>IF(danni!A56=0,"",danni!A56)</f>
        <v/>
      </c>
      <c r="W19" s="823"/>
      <c r="X19" s="823"/>
      <c r="Y19" s="823"/>
      <c r="Z19" s="823"/>
      <c r="AA19" s="823"/>
      <c r="AB19" s="824"/>
      <c r="AC19" s="440" t="s">
        <v>89</v>
      </c>
      <c r="AD19" s="526"/>
      <c r="AE19" s="526"/>
      <c r="AF19" s="526"/>
      <c r="AG19" s="822" t="str">
        <f>IF(danni!A57=0,"",danni!A57)</f>
        <v/>
      </c>
      <c r="AH19" s="823"/>
      <c r="AI19" s="823"/>
      <c r="AJ19" s="823"/>
      <c r="AK19" s="824"/>
      <c r="AL19" s="822" t="str">
        <f>IF(danni!A58=0,"",danni!A58)</f>
        <v/>
      </c>
      <c r="AM19" s="823"/>
      <c r="AN19" s="823"/>
      <c r="AO19" s="823"/>
      <c r="AP19" s="824"/>
      <c r="AQ19" s="351" t="s">
        <v>86</v>
      </c>
      <c r="AR19" s="338"/>
      <c r="AS19" s="341"/>
      <c r="AT19" s="798" t="str">
        <f>IF(danni!A59=0,"",danni!A59)</f>
        <v/>
      </c>
      <c r="AU19" s="799"/>
      <c r="AV19" s="799"/>
      <c r="AW19" s="799"/>
      <c r="AX19" s="825"/>
      <c r="AY19" s="798" t="str">
        <f>IF(danni!A60=0,"",danni!A60)</f>
        <v/>
      </c>
      <c r="AZ19" s="799"/>
      <c r="BA19" s="799"/>
      <c r="BB19" s="799"/>
      <c r="BC19" s="800"/>
    </row>
    <row r="20" spans="1:56" ht="18.75" customHeight="1" x14ac:dyDescent="0.3">
      <c r="A20" s="347"/>
      <c r="B20" s="338" t="s">
        <v>69</v>
      </c>
      <c r="D20" s="338"/>
      <c r="E20" s="338"/>
      <c r="F20" s="338"/>
      <c r="G20" s="341"/>
      <c r="H20" s="876"/>
      <c r="I20" s="877"/>
      <c r="J20" s="385"/>
      <c r="K20" s="345"/>
      <c r="L20" s="529" t="s">
        <v>92</v>
      </c>
      <c r="M20" s="455"/>
      <c r="N20" s="455"/>
      <c r="O20" s="455"/>
      <c r="P20" s="455"/>
      <c r="Q20" s="455"/>
      <c r="R20" s="455"/>
      <c r="S20" s="455"/>
      <c r="T20" s="455"/>
      <c r="U20" s="420"/>
      <c r="V20" s="798"/>
      <c r="W20" s="799"/>
      <c r="X20" s="799"/>
      <c r="Y20" s="799"/>
      <c r="Z20" s="799"/>
      <c r="AA20" s="799"/>
      <c r="AB20" s="825"/>
      <c r="AC20" s="343" t="s">
        <v>93</v>
      </c>
      <c r="AD20" s="529"/>
      <c r="AE20" s="529"/>
      <c r="AF20" s="529"/>
      <c r="AG20" s="798"/>
      <c r="AH20" s="799"/>
      <c r="AI20" s="799"/>
      <c r="AJ20" s="799"/>
      <c r="AK20" s="825"/>
      <c r="AL20" s="798"/>
      <c r="AM20" s="799"/>
      <c r="AN20" s="799"/>
      <c r="AO20" s="799"/>
      <c r="AP20" s="825"/>
      <c r="AQ20" s="351" t="s">
        <v>260</v>
      </c>
      <c r="AR20" s="338"/>
      <c r="AS20" s="338"/>
      <c r="AT20" s="798"/>
      <c r="AU20" s="799"/>
      <c r="AV20" s="799"/>
      <c r="AW20" s="799"/>
      <c r="AX20" s="825"/>
      <c r="AY20" s="798"/>
      <c r="AZ20" s="799"/>
      <c r="BA20" s="799"/>
      <c r="BB20" s="799"/>
      <c r="BC20" s="800"/>
    </row>
    <row r="21" spans="1:56" ht="19.5" customHeight="1" thickBot="1" x14ac:dyDescent="0.35">
      <c r="A21" s="347"/>
      <c r="B21" s="459"/>
      <c r="C21" s="459"/>
      <c r="D21" s="459"/>
      <c r="E21" s="459"/>
      <c r="F21" s="459"/>
      <c r="G21" s="354"/>
      <c r="H21" s="878"/>
      <c r="I21" s="879"/>
      <c r="J21" s="385"/>
      <c r="K21" s="345"/>
      <c r="L21" s="461" t="s">
        <v>261</v>
      </c>
      <c r="M21" s="471"/>
      <c r="N21" s="471"/>
      <c r="O21" s="471"/>
      <c r="P21" s="471"/>
      <c r="Q21" s="471"/>
      <c r="R21" s="471"/>
      <c r="S21" s="471"/>
      <c r="T21" s="471"/>
      <c r="U21" s="472"/>
      <c r="V21" s="801"/>
      <c r="W21" s="802"/>
      <c r="X21" s="802"/>
      <c r="Y21" s="802"/>
      <c r="Z21" s="802"/>
      <c r="AA21" s="802"/>
      <c r="AB21" s="826"/>
      <c r="AC21" s="460" t="s">
        <v>97</v>
      </c>
      <c r="AD21" s="461"/>
      <c r="AE21" s="461"/>
      <c r="AF21" s="461"/>
      <c r="AG21" s="801"/>
      <c r="AH21" s="802"/>
      <c r="AI21" s="802"/>
      <c r="AJ21" s="802"/>
      <c r="AK21" s="826"/>
      <c r="AL21" s="801"/>
      <c r="AM21" s="802"/>
      <c r="AN21" s="802"/>
      <c r="AO21" s="802"/>
      <c r="AP21" s="826"/>
      <c r="AQ21" s="459"/>
      <c r="AR21" s="459"/>
      <c r="AS21" s="473"/>
      <c r="AT21" s="801"/>
      <c r="AU21" s="802"/>
      <c r="AV21" s="802"/>
      <c r="AW21" s="802"/>
      <c r="AX21" s="826"/>
      <c r="AY21" s="801"/>
      <c r="AZ21" s="802"/>
      <c r="BA21" s="802"/>
      <c r="BB21" s="802"/>
      <c r="BC21" s="803"/>
    </row>
    <row r="22" spans="1:56" ht="24" customHeight="1" x14ac:dyDescent="0.55000000000000004">
      <c r="B22" s="463" t="s">
        <v>72</v>
      </c>
      <c r="C22" s="523"/>
      <c r="D22" s="523"/>
      <c r="E22" s="523"/>
      <c r="F22" s="523"/>
      <c r="G22" s="524"/>
      <c r="H22" s="880" t="str">
        <f>IF(danni!A39=0,"",danni!A39)</f>
        <v/>
      </c>
      <c r="I22" s="881"/>
      <c r="J22" s="385"/>
      <c r="K22" s="345"/>
      <c r="L22" s="521" t="s">
        <v>115</v>
      </c>
      <c r="M22" s="477"/>
      <c r="N22" s="477"/>
      <c r="O22" s="477"/>
      <c r="P22" s="477"/>
      <c r="Q22" s="477"/>
      <c r="R22" s="477"/>
      <c r="S22" s="477"/>
      <c r="T22" s="477"/>
      <c r="U22" s="478"/>
      <c r="V22" s="813" t="str">
        <f>IF(danni!A67=0,"",danni!A67)</f>
        <v/>
      </c>
      <c r="W22" s="814"/>
      <c r="X22" s="814"/>
      <c r="Y22" s="814"/>
      <c r="Z22" s="814"/>
      <c r="AA22" s="814"/>
      <c r="AB22" s="815"/>
      <c r="AC22" s="479" t="s">
        <v>99</v>
      </c>
      <c r="AD22" s="521"/>
      <c r="AE22" s="521"/>
      <c r="AF22" s="521"/>
      <c r="AG22" s="822" t="str">
        <f>IF(danni!A61=0,"",danni!A61)</f>
        <v/>
      </c>
      <c r="AH22" s="823"/>
      <c r="AI22" s="823"/>
      <c r="AJ22" s="823"/>
      <c r="AK22" s="824"/>
      <c r="AL22" s="386"/>
      <c r="AM22" s="363"/>
      <c r="AN22" s="480"/>
      <c r="AO22" s="438"/>
      <c r="AP22" s="439"/>
      <c r="AQ22" s="481" t="s">
        <v>116</v>
      </c>
      <c r="AR22" s="438"/>
      <c r="AS22" s="439"/>
      <c r="AT22" s="822" t="str">
        <f>IF(danni!A68=0,"",danni!A68)</f>
        <v/>
      </c>
      <c r="AU22" s="823"/>
      <c r="AV22" s="823"/>
      <c r="AW22" s="823"/>
      <c r="AX22" s="824"/>
      <c r="AY22" s="482"/>
      <c r="AZ22" s="482"/>
      <c r="BA22" s="482"/>
      <c r="BB22" s="482"/>
      <c r="BC22" s="483"/>
    </row>
    <row r="23" spans="1:56" ht="22.5" customHeight="1" x14ac:dyDescent="0.55000000000000004">
      <c r="B23" s="463" t="s">
        <v>236</v>
      </c>
      <c r="C23" s="523"/>
      <c r="D23" s="523"/>
      <c r="E23" s="523"/>
      <c r="F23" s="523"/>
      <c r="G23" s="524"/>
      <c r="H23" s="882"/>
      <c r="I23" s="883"/>
      <c r="J23" s="385"/>
      <c r="K23" s="345"/>
      <c r="L23" s="523" t="s">
        <v>118</v>
      </c>
      <c r="M23" s="484"/>
      <c r="N23" s="484"/>
      <c r="O23" s="484"/>
      <c r="P23" s="484"/>
      <c r="Q23" s="484"/>
      <c r="R23" s="484"/>
      <c r="S23" s="484"/>
      <c r="T23" s="484"/>
      <c r="U23" s="485"/>
      <c r="V23" s="816"/>
      <c r="W23" s="817"/>
      <c r="X23" s="817"/>
      <c r="Y23" s="817"/>
      <c r="Z23" s="817"/>
      <c r="AA23" s="817"/>
      <c r="AB23" s="818"/>
      <c r="AC23" s="486" t="s">
        <v>101</v>
      </c>
      <c r="AD23" s="523"/>
      <c r="AE23" s="523"/>
      <c r="AF23" s="523"/>
      <c r="AG23" s="798"/>
      <c r="AH23" s="799"/>
      <c r="AI23" s="799"/>
      <c r="AJ23" s="799"/>
      <c r="AK23" s="825"/>
      <c r="AL23" s="370"/>
      <c r="AM23" s="342"/>
      <c r="AN23" s="447"/>
      <c r="AO23" s="426"/>
      <c r="AP23" s="427"/>
      <c r="AQ23" s="443" t="s">
        <v>119</v>
      </c>
      <c r="AR23" s="426"/>
      <c r="AS23" s="427"/>
      <c r="AT23" s="798"/>
      <c r="AU23" s="799"/>
      <c r="AV23" s="799"/>
      <c r="AW23" s="799"/>
      <c r="AX23" s="825"/>
      <c r="AY23" s="351"/>
      <c r="AZ23" s="351"/>
      <c r="BA23" s="351"/>
      <c r="BB23" s="351"/>
      <c r="BC23" s="487"/>
    </row>
    <row r="24" spans="1:56" ht="18.75" customHeight="1" thickBot="1" x14ac:dyDescent="0.6">
      <c r="B24" s="467" t="s">
        <v>237</v>
      </c>
      <c r="C24" s="468"/>
      <c r="D24" s="468"/>
      <c r="E24" s="468"/>
      <c r="F24" s="468"/>
      <c r="G24" s="469"/>
      <c r="H24" s="884"/>
      <c r="I24" s="885"/>
      <c r="J24" s="385"/>
      <c r="K24" s="345"/>
      <c r="L24" s="468"/>
      <c r="M24" s="493"/>
      <c r="N24" s="493"/>
      <c r="O24" s="493"/>
      <c r="P24" s="493"/>
      <c r="Q24" s="493"/>
      <c r="R24" s="493"/>
      <c r="S24" s="493"/>
      <c r="T24" s="493"/>
      <c r="U24" s="494"/>
      <c r="V24" s="819"/>
      <c r="W24" s="820"/>
      <c r="X24" s="820"/>
      <c r="Y24" s="820"/>
      <c r="Z24" s="820"/>
      <c r="AA24" s="820"/>
      <c r="AB24" s="821"/>
      <c r="AC24" s="486" t="s">
        <v>102</v>
      </c>
      <c r="AD24" s="523"/>
      <c r="AE24" s="523"/>
      <c r="AF24" s="523"/>
      <c r="AG24" s="801"/>
      <c r="AH24" s="802"/>
      <c r="AI24" s="802"/>
      <c r="AJ24" s="802"/>
      <c r="AK24" s="826"/>
      <c r="AL24" s="370"/>
      <c r="AM24" s="342"/>
      <c r="AN24" s="447"/>
      <c r="AO24" s="426"/>
      <c r="AP24" s="427"/>
      <c r="AQ24" s="448"/>
      <c r="AR24" s="429"/>
      <c r="AS24" s="430"/>
      <c r="AT24" s="801"/>
      <c r="AU24" s="802"/>
      <c r="AV24" s="802"/>
      <c r="AW24" s="802"/>
      <c r="AX24" s="826"/>
      <c r="AY24" s="541"/>
      <c r="AZ24" s="459"/>
      <c r="BA24" s="459"/>
      <c r="BB24" s="459"/>
      <c r="BC24" s="542"/>
    </row>
    <row r="25" spans="1:56" ht="21.75" customHeight="1" x14ac:dyDescent="0.3">
      <c r="B25" s="474" t="s">
        <v>78</v>
      </c>
      <c r="C25" s="521"/>
      <c r="D25" s="521"/>
      <c r="E25" s="521"/>
      <c r="F25" s="521"/>
      <c r="G25" s="522"/>
      <c r="H25" s="880" t="str">
        <f>IF(danni!A40=0,"",danni!A40)</f>
        <v/>
      </c>
      <c r="I25" s="881"/>
      <c r="J25" s="385"/>
      <c r="K25" s="345"/>
      <c r="L25" s="523"/>
      <c r="M25" s="484"/>
      <c r="N25" s="484"/>
      <c r="O25" s="484"/>
      <c r="P25" s="484"/>
      <c r="Q25" s="484"/>
      <c r="R25" s="484"/>
      <c r="S25" s="484"/>
      <c r="T25" s="827" t="str">
        <f>IF(danni!A69=0,"",danni!A69)</f>
        <v/>
      </c>
      <c r="U25" s="828"/>
      <c r="V25" s="828"/>
      <c r="W25" s="828"/>
      <c r="X25" s="828"/>
      <c r="Y25" s="828"/>
      <c r="Z25" s="828"/>
      <c r="AA25" s="828"/>
      <c r="AB25" s="829"/>
      <c r="AC25" s="382" t="s">
        <v>104</v>
      </c>
      <c r="AD25" s="383"/>
      <c r="AE25" s="383"/>
      <c r="AF25" s="383"/>
      <c r="AG25" s="822" t="str">
        <f>IF(danni!A62=0,"",danni!A62)</f>
        <v/>
      </c>
      <c r="AH25" s="823"/>
      <c r="AI25" s="823"/>
      <c r="AJ25" s="823"/>
      <c r="AK25" s="824"/>
      <c r="AL25" s="370"/>
      <c r="AM25" s="342"/>
      <c r="AN25" s="342"/>
      <c r="AO25" s="342"/>
      <c r="AP25" s="427"/>
      <c r="AQ25" s="543"/>
      <c r="AR25" s="426"/>
      <c r="AS25" s="426"/>
      <c r="AT25" s="529"/>
      <c r="AU25" s="338"/>
      <c r="AV25" s="338"/>
      <c r="AW25" s="338"/>
      <c r="AX25" s="338"/>
      <c r="AY25" s="351"/>
      <c r="AZ25" s="351"/>
      <c r="BA25" s="351"/>
      <c r="BB25" s="351"/>
      <c r="BC25" s="487"/>
    </row>
    <row r="26" spans="1:56" ht="20.25" customHeight="1" x14ac:dyDescent="0.3">
      <c r="B26" s="463" t="s">
        <v>239</v>
      </c>
      <c r="C26" s="523"/>
      <c r="D26" s="523"/>
      <c r="E26" s="523"/>
      <c r="F26" s="523"/>
      <c r="G26" s="524"/>
      <c r="H26" s="882"/>
      <c r="I26" s="883"/>
      <c r="J26" s="385"/>
      <c r="K26" s="345"/>
      <c r="L26" s="523" t="s">
        <v>121</v>
      </c>
      <c r="M26" s="484"/>
      <c r="N26" s="484"/>
      <c r="O26" s="484"/>
      <c r="P26" s="484"/>
      <c r="Q26" s="484"/>
      <c r="R26" s="484"/>
      <c r="S26" s="484"/>
      <c r="T26" s="830"/>
      <c r="U26" s="831"/>
      <c r="V26" s="831"/>
      <c r="W26" s="831"/>
      <c r="X26" s="831"/>
      <c r="Y26" s="831"/>
      <c r="Z26" s="831"/>
      <c r="AA26" s="831"/>
      <c r="AB26" s="832"/>
      <c r="AC26" s="385" t="s">
        <v>105</v>
      </c>
      <c r="AD26" s="346"/>
      <c r="AE26" s="346"/>
      <c r="AF26" s="346"/>
      <c r="AG26" s="798"/>
      <c r="AH26" s="799"/>
      <c r="AI26" s="799"/>
      <c r="AJ26" s="799"/>
      <c r="AK26" s="825"/>
      <c r="AL26" s="370"/>
      <c r="AM26" s="342"/>
      <c r="AN26" s="342"/>
      <c r="AO26" s="342"/>
      <c r="AP26" s="368"/>
      <c r="AQ26" s="342"/>
      <c r="AR26" s="426"/>
      <c r="AS26" s="426"/>
      <c r="AT26" s="338"/>
      <c r="AU26" s="338"/>
      <c r="AV26" s="338"/>
      <c r="AW26" s="338"/>
      <c r="AX26" s="338"/>
      <c r="AY26" s="351"/>
      <c r="AZ26" s="351"/>
      <c r="BA26" s="351"/>
      <c r="BB26" s="351"/>
      <c r="BC26" s="487"/>
    </row>
    <row r="27" spans="1:56" ht="18.75" customHeight="1" thickBot="1" x14ac:dyDescent="0.6">
      <c r="B27" s="488"/>
      <c r="C27" s="489"/>
      <c r="D27" s="489"/>
      <c r="E27" s="489"/>
      <c r="F27" s="489"/>
      <c r="G27" s="490"/>
      <c r="H27" s="884"/>
      <c r="I27" s="885"/>
      <c r="J27" s="491"/>
      <c r="K27" s="492"/>
      <c r="L27" s="468"/>
      <c r="M27" s="493"/>
      <c r="N27" s="493"/>
      <c r="O27" s="493"/>
      <c r="P27" s="493"/>
      <c r="Q27" s="493"/>
      <c r="R27" s="493"/>
      <c r="S27" s="493"/>
      <c r="T27" s="833"/>
      <c r="U27" s="834"/>
      <c r="V27" s="834"/>
      <c r="W27" s="834"/>
      <c r="X27" s="834"/>
      <c r="Y27" s="834"/>
      <c r="Z27" s="834"/>
      <c r="AA27" s="834"/>
      <c r="AB27" s="835"/>
      <c r="AC27" s="500" t="s">
        <v>97</v>
      </c>
      <c r="AD27" s="355"/>
      <c r="AE27" s="355"/>
      <c r="AF27" s="355"/>
      <c r="AG27" s="801"/>
      <c r="AH27" s="802"/>
      <c r="AI27" s="802"/>
      <c r="AJ27" s="802"/>
      <c r="AK27" s="826"/>
      <c r="AL27" s="370"/>
      <c r="AM27" s="342"/>
      <c r="AN27" s="342"/>
      <c r="AO27" s="342"/>
      <c r="AP27" s="492"/>
      <c r="AQ27" s="342"/>
      <c r="AR27" s="426"/>
      <c r="AS27" s="426"/>
      <c r="AT27" s="338"/>
      <c r="AU27" s="338"/>
      <c r="AV27" s="462"/>
      <c r="AW27" s="338"/>
      <c r="AX27" s="338"/>
      <c r="AY27" s="351"/>
      <c r="AZ27" s="351"/>
      <c r="BA27" s="351"/>
      <c r="BB27" s="351"/>
      <c r="BC27" s="487"/>
    </row>
    <row r="28" spans="1:56" ht="21.75" customHeight="1" x14ac:dyDescent="0.3">
      <c r="B28" s="525" t="s">
        <v>87</v>
      </c>
      <c r="C28" s="526"/>
      <c r="D28" s="526"/>
      <c r="E28" s="526"/>
      <c r="F28" s="526"/>
      <c r="G28" s="527"/>
      <c r="H28" s="874" t="str">
        <f>IF(danni!A41=0,"",danni!A41)</f>
        <v/>
      </c>
      <c r="I28" s="875"/>
      <c r="J28" s="385"/>
      <c r="K28" s="345"/>
      <c r="L28" s="907" t="s">
        <v>124</v>
      </c>
      <c r="M28" s="907"/>
      <c r="N28" s="907"/>
      <c r="O28" s="907"/>
      <c r="P28" s="907"/>
      <c r="Q28" s="907"/>
      <c r="R28" s="907"/>
      <c r="S28" s="908"/>
      <c r="T28" s="827" t="str">
        <f>IF(danni!A71=0,"",danni!A71)</f>
        <v/>
      </c>
      <c r="U28" s="828"/>
      <c r="V28" s="828"/>
      <c r="W28" s="828"/>
      <c r="X28" s="828"/>
      <c r="Y28" s="828"/>
      <c r="Z28" s="828"/>
      <c r="AA28" s="828"/>
      <c r="AB28" s="829"/>
      <c r="AC28" s="1041" t="s">
        <v>262</v>
      </c>
      <c r="AD28" s="1042"/>
      <c r="AE28" s="1042"/>
      <c r="AF28" s="1043"/>
      <c r="AG28" s="822" t="str">
        <f>IF(danni!A63=0,"",danni!A63)</f>
        <v/>
      </c>
      <c r="AH28" s="823"/>
      <c r="AI28" s="823"/>
      <c r="AJ28" s="823"/>
      <c r="AK28" s="824"/>
      <c r="AL28" s="370"/>
      <c r="AM28" s="342"/>
      <c r="AN28" s="342"/>
      <c r="AO28" s="342"/>
      <c r="AP28" s="368"/>
      <c r="AQ28" s="342"/>
      <c r="AR28" s="338"/>
      <c r="AS28" s="338"/>
      <c r="AT28" s="338"/>
      <c r="AU28" s="338"/>
      <c r="AV28" s="338"/>
      <c r="AW28" s="338"/>
      <c r="AX28" s="338"/>
      <c r="AY28" s="351"/>
      <c r="AZ28" s="346"/>
      <c r="BA28" s="346"/>
      <c r="BB28" s="346"/>
      <c r="BC28" s="487"/>
    </row>
    <row r="29" spans="1:56" ht="20.25" customHeight="1" x14ac:dyDescent="0.3">
      <c r="B29" s="528" t="s">
        <v>91</v>
      </c>
      <c r="C29" s="529"/>
      <c r="D29" s="529"/>
      <c r="E29" s="529"/>
      <c r="F29" s="529"/>
      <c r="G29" s="498"/>
      <c r="H29" s="876"/>
      <c r="I29" s="877"/>
      <c r="J29" s="385"/>
      <c r="K29" s="345"/>
      <c r="L29" s="909"/>
      <c r="M29" s="909"/>
      <c r="N29" s="909"/>
      <c r="O29" s="909"/>
      <c r="P29" s="909"/>
      <c r="Q29" s="909"/>
      <c r="R29" s="909"/>
      <c r="S29" s="910"/>
      <c r="T29" s="830"/>
      <c r="U29" s="831"/>
      <c r="V29" s="831"/>
      <c r="W29" s="831"/>
      <c r="X29" s="831"/>
      <c r="Y29" s="831"/>
      <c r="Z29" s="831"/>
      <c r="AA29" s="831"/>
      <c r="AB29" s="832"/>
      <c r="AC29" s="1044" t="s">
        <v>263</v>
      </c>
      <c r="AD29" s="1045"/>
      <c r="AE29" s="1045"/>
      <c r="AF29" s="1046"/>
      <c r="AG29" s="798"/>
      <c r="AH29" s="799"/>
      <c r="AI29" s="799"/>
      <c r="AJ29" s="799"/>
      <c r="AK29" s="825"/>
      <c r="AL29" s="370"/>
      <c r="AM29" s="342"/>
      <c r="AN29" s="342"/>
      <c r="AO29" s="342"/>
      <c r="AP29" s="368"/>
      <c r="AQ29" s="342"/>
      <c r="AR29" s="338"/>
      <c r="AS29" s="338"/>
      <c r="AT29" s="338"/>
      <c r="AU29" s="338"/>
      <c r="AV29" s="338"/>
      <c r="AW29" s="338"/>
      <c r="AX29" s="338"/>
      <c r="AY29" s="351"/>
      <c r="AZ29" s="346"/>
      <c r="BA29" s="346"/>
      <c r="BB29" s="346"/>
      <c r="BC29" s="487"/>
    </row>
    <row r="30" spans="1:56" ht="24.75" customHeight="1" thickBot="1" x14ac:dyDescent="0.35">
      <c r="B30" s="499" t="s">
        <v>95</v>
      </c>
      <c r="C30" s="459"/>
      <c r="D30" s="459"/>
      <c r="E30" s="459"/>
      <c r="F30" s="459"/>
      <c r="G30" s="473"/>
      <c r="H30" s="878"/>
      <c r="I30" s="879"/>
      <c r="J30" s="385"/>
      <c r="K30" s="345"/>
      <c r="L30" s="911"/>
      <c r="M30" s="911"/>
      <c r="N30" s="911"/>
      <c r="O30" s="911"/>
      <c r="P30" s="911"/>
      <c r="Q30" s="911"/>
      <c r="R30" s="911"/>
      <c r="S30" s="912"/>
      <c r="T30" s="833"/>
      <c r="U30" s="834"/>
      <c r="V30" s="834"/>
      <c r="W30" s="834"/>
      <c r="X30" s="834"/>
      <c r="Y30" s="834"/>
      <c r="Z30" s="834"/>
      <c r="AA30" s="834"/>
      <c r="AB30" s="835"/>
      <c r="AC30" s="500" t="s">
        <v>264</v>
      </c>
      <c r="AD30" s="355"/>
      <c r="AE30" s="355"/>
      <c r="AF30" s="355"/>
      <c r="AG30" s="801"/>
      <c r="AH30" s="802"/>
      <c r="AI30" s="802"/>
      <c r="AJ30" s="802"/>
      <c r="AK30" s="826"/>
      <c r="AL30" s="372"/>
      <c r="AM30" s="374"/>
      <c r="AN30" s="374"/>
      <c r="AO30" s="374"/>
      <c r="AP30" s="490"/>
      <c r="AQ30" s="342"/>
      <c r="AR30" s="503"/>
      <c r="AS30" s="845"/>
      <c r="AT30" s="845"/>
      <c r="AU30" s="845"/>
      <c r="AV30" s="845"/>
      <c r="AW30" s="845"/>
      <c r="AX30" s="845"/>
      <c r="AY30" s="845"/>
      <c r="AZ30" s="338"/>
      <c r="BA30" s="338"/>
      <c r="BB30" s="338"/>
      <c r="BC30" s="487"/>
    </row>
    <row r="31" spans="1:56" s="502" customFormat="1" ht="24.75" customHeight="1" x14ac:dyDescent="0.3">
      <c r="A31" s="487"/>
      <c r="B31" s="904" t="s">
        <v>106</v>
      </c>
      <c r="C31" s="905"/>
      <c r="D31" s="905"/>
      <c r="E31" s="905"/>
      <c r="F31" s="905"/>
      <c r="G31" s="906"/>
      <c r="H31" s="880" t="str">
        <f>IF(danni!A44=0,"",danni!A44)</f>
        <v/>
      </c>
      <c r="I31" s="881"/>
      <c r="J31" s="385"/>
      <c r="K31" s="345"/>
      <c r="L31" s="521" t="s">
        <v>126</v>
      </c>
      <c r="M31" s="477"/>
      <c r="N31" s="477"/>
      <c r="O31" s="477"/>
      <c r="P31" s="477"/>
      <c r="Q31" s="477"/>
      <c r="R31" s="477"/>
      <c r="S31" s="477"/>
      <c r="T31" s="477"/>
      <c r="U31" s="836" t="str">
        <f>IF(danni!A73=0,"",danni!A73)</f>
        <v/>
      </c>
      <c r="V31" s="837"/>
      <c r="W31" s="837"/>
      <c r="X31" s="837"/>
      <c r="Y31" s="837"/>
      <c r="Z31" s="837"/>
      <c r="AA31" s="837"/>
      <c r="AB31" s="838"/>
      <c r="AC31" s="1047" t="s">
        <v>265</v>
      </c>
      <c r="AD31" s="1048"/>
      <c r="AE31" s="1048"/>
      <c r="AF31" s="1049"/>
      <c r="AG31" s="822" t="str">
        <f>IF(danni!A65=0,"",danni!A65)</f>
        <v/>
      </c>
      <c r="AH31" s="823"/>
      <c r="AI31" s="823"/>
      <c r="AJ31" s="823"/>
      <c r="AK31" s="824"/>
      <c r="AL31" s="836" t="str">
        <f>IF(danni!A66=0,"",danni!A66)</f>
        <v/>
      </c>
      <c r="AM31" s="837"/>
      <c r="AN31" s="837"/>
      <c r="AO31" s="837"/>
      <c r="AP31" s="838"/>
      <c r="AQ31" s="370"/>
      <c r="AR31" s="323"/>
      <c r="AS31" s="845"/>
      <c r="AT31" s="845"/>
      <c r="AU31" s="845"/>
      <c r="AV31" s="845"/>
      <c r="AW31" s="845"/>
      <c r="AX31" s="845"/>
      <c r="AY31" s="845"/>
      <c r="AZ31" s="338"/>
      <c r="BA31" s="338"/>
      <c r="BB31" s="338"/>
      <c r="BC31" s="487"/>
      <c r="BD31" s="323"/>
    </row>
    <row r="32" spans="1:56" ht="18.75" customHeight="1" x14ac:dyDescent="0.3">
      <c r="A32" s="347"/>
      <c r="B32" s="913" t="s">
        <v>108</v>
      </c>
      <c r="C32" s="913"/>
      <c r="D32" s="913"/>
      <c r="E32" s="913"/>
      <c r="F32" s="913"/>
      <c r="G32" s="914"/>
      <c r="H32" s="882"/>
      <c r="I32" s="883"/>
      <c r="J32" s="385"/>
      <c r="K32" s="345"/>
      <c r="L32" s="523" t="s">
        <v>127</v>
      </c>
      <c r="M32" s="484"/>
      <c r="N32" s="484"/>
      <c r="O32" s="484"/>
      <c r="P32" s="484"/>
      <c r="Q32" s="484"/>
      <c r="R32" s="484"/>
      <c r="S32" s="484"/>
      <c r="T32" s="484"/>
      <c r="U32" s="839"/>
      <c r="V32" s="840"/>
      <c r="W32" s="840"/>
      <c r="X32" s="840"/>
      <c r="Y32" s="840"/>
      <c r="Z32" s="840"/>
      <c r="AA32" s="840"/>
      <c r="AB32" s="841"/>
      <c r="AC32" s="1050"/>
      <c r="AD32" s="1051"/>
      <c r="AE32" s="1051"/>
      <c r="AF32" s="1052"/>
      <c r="AG32" s="798"/>
      <c r="AH32" s="799"/>
      <c r="AI32" s="799"/>
      <c r="AJ32" s="799"/>
      <c r="AK32" s="825"/>
      <c r="AL32" s="839"/>
      <c r="AM32" s="840"/>
      <c r="AN32" s="840"/>
      <c r="AO32" s="840"/>
      <c r="AP32" s="841"/>
      <c r="AQ32" s="370"/>
      <c r="AS32" s="845"/>
      <c r="AT32" s="845"/>
      <c r="AU32" s="845"/>
      <c r="AV32" s="845"/>
      <c r="AW32" s="845"/>
      <c r="AX32" s="845"/>
      <c r="AY32" s="845"/>
      <c r="AZ32" s="338"/>
      <c r="BA32" s="338"/>
      <c r="BB32" s="338"/>
      <c r="BC32" s="487"/>
    </row>
    <row r="33" spans="1:56" ht="27" customHeight="1" thickBot="1" x14ac:dyDescent="0.35">
      <c r="A33" s="347"/>
      <c r="B33" s="468" t="s">
        <v>110</v>
      </c>
      <c r="C33" s="468"/>
      <c r="D33" s="468"/>
      <c r="E33" s="468"/>
      <c r="F33" s="468"/>
      <c r="G33" s="469"/>
      <c r="H33" s="884"/>
      <c r="I33" s="885"/>
      <c r="J33" s="385"/>
      <c r="K33" s="345"/>
      <c r="L33" s="523" t="s">
        <v>128</v>
      </c>
      <c r="M33" s="484"/>
      <c r="N33" s="484"/>
      <c r="O33" s="484"/>
      <c r="P33" s="484"/>
      <c r="Q33" s="484"/>
      <c r="R33" s="484"/>
      <c r="S33" s="484"/>
      <c r="T33" s="484"/>
      <c r="U33" s="842"/>
      <c r="V33" s="843"/>
      <c r="W33" s="843"/>
      <c r="X33" s="843"/>
      <c r="Y33" s="843"/>
      <c r="Z33" s="843"/>
      <c r="AA33" s="843"/>
      <c r="AB33" s="844"/>
      <c r="AC33" s="1053"/>
      <c r="AD33" s="1054"/>
      <c r="AE33" s="1054"/>
      <c r="AF33" s="1055"/>
      <c r="AG33" s="801"/>
      <c r="AH33" s="802"/>
      <c r="AI33" s="802"/>
      <c r="AJ33" s="802"/>
      <c r="AK33" s="826"/>
      <c r="AL33" s="842"/>
      <c r="AM33" s="843"/>
      <c r="AN33" s="843"/>
      <c r="AO33" s="843"/>
      <c r="AP33" s="844"/>
      <c r="AQ33" s="370"/>
      <c r="AR33" s="338"/>
      <c r="AS33" s="338"/>
      <c r="AT33" s="338"/>
      <c r="AU33" s="338"/>
      <c r="AV33" s="338"/>
      <c r="AW33" s="338"/>
      <c r="AX33" s="338"/>
      <c r="AY33" s="351"/>
      <c r="AZ33" s="346"/>
      <c r="BA33" s="346"/>
      <c r="BB33" s="346"/>
      <c r="BC33" s="487"/>
      <c r="BD33" s="502"/>
    </row>
    <row r="34" spans="1:56" ht="21" customHeight="1" x14ac:dyDescent="0.55000000000000004">
      <c r="A34" s="347"/>
      <c r="B34" s="544" t="s">
        <v>241</v>
      </c>
      <c r="C34" s="545"/>
      <c r="D34" s="545"/>
      <c r="E34" s="545"/>
      <c r="F34" s="545"/>
      <c r="G34" s="804" t="str">
        <f>IF(danni!A45=0,"",danni!A45)</f>
        <v/>
      </c>
      <c r="H34" s="805"/>
      <c r="I34" s="806"/>
      <c r="J34" s="385"/>
      <c r="K34" s="345"/>
      <c r="L34" s="479" t="s">
        <v>129</v>
      </c>
      <c r="M34" s="477"/>
      <c r="N34" s="477"/>
      <c r="O34" s="477"/>
      <c r="P34" s="477"/>
      <c r="Q34" s="477"/>
      <c r="R34" s="477"/>
      <c r="S34" s="477"/>
      <c r="T34" s="477"/>
      <c r="U34" s="827" t="str">
        <f>IF(danni!A74=0,"",danni!A74)</f>
        <v/>
      </c>
      <c r="V34" s="828"/>
      <c r="W34" s="828"/>
      <c r="X34" s="828"/>
      <c r="Y34" s="828"/>
      <c r="Z34" s="828"/>
      <c r="AA34" s="828"/>
      <c r="AB34" s="829"/>
      <c r="AC34" s="452" t="s">
        <v>244</v>
      </c>
      <c r="AD34" s="364"/>
      <c r="AE34" s="364"/>
      <c r="AF34" s="364"/>
      <c r="AG34" s="822" t="str">
        <f>IF(danni!A70=0,"",danni!A70)</f>
        <v/>
      </c>
      <c r="AH34" s="823"/>
      <c r="AI34" s="823"/>
      <c r="AJ34" s="823"/>
      <c r="AK34" s="824"/>
      <c r="AL34" s="447"/>
      <c r="AM34" s="342"/>
      <c r="AN34" s="342"/>
      <c r="AO34" s="338"/>
      <c r="AP34" s="338"/>
      <c r="AQ34" s="370"/>
      <c r="AR34" s="338"/>
      <c r="AS34" s="338"/>
      <c r="AT34" s="338"/>
      <c r="AU34" s="338"/>
      <c r="AV34" s="338"/>
      <c r="AW34" s="338"/>
      <c r="AX34" s="338"/>
      <c r="AY34" s="351"/>
      <c r="AZ34" s="346"/>
      <c r="BA34" s="346"/>
      <c r="BB34" s="346"/>
      <c r="BC34" s="487"/>
    </row>
    <row r="35" spans="1:56" ht="22.5" customHeight="1" x14ac:dyDescent="0.55000000000000004">
      <c r="A35" s="347"/>
      <c r="B35" s="346" t="s">
        <v>242</v>
      </c>
      <c r="C35" s="346"/>
      <c r="D35" s="346"/>
      <c r="E35" s="346"/>
      <c r="F35" s="346"/>
      <c r="G35" s="807"/>
      <c r="H35" s="808"/>
      <c r="I35" s="809"/>
      <c r="J35" s="385"/>
      <c r="K35" s="345"/>
      <c r="L35" s="486" t="s">
        <v>130</v>
      </c>
      <c r="M35" s="484"/>
      <c r="N35" s="484"/>
      <c r="O35" s="484"/>
      <c r="P35" s="484"/>
      <c r="Q35" s="484"/>
      <c r="R35" s="484"/>
      <c r="S35" s="484"/>
      <c r="T35" s="484"/>
      <c r="U35" s="830"/>
      <c r="V35" s="831"/>
      <c r="W35" s="831"/>
      <c r="X35" s="831"/>
      <c r="Y35" s="831"/>
      <c r="Z35" s="831"/>
      <c r="AA35" s="831"/>
      <c r="AB35" s="832"/>
      <c r="AC35" s="385" t="s">
        <v>247</v>
      </c>
      <c r="AD35" s="346"/>
      <c r="AE35" s="346"/>
      <c r="AF35" s="346"/>
      <c r="AG35" s="798"/>
      <c r="AH35" s="799"/>
      <c r="AI35" s="799"/>
      <c r="AJ35" s="799"/>
      <c r="AK35" s="825"/>
      <c r="AL35" s="447"/>
      <c r="AM35" s="342"/>
      <c r="AN35" s="342"/>
      <c r="AO35" s="338"/>
      <c r="AP35" s="338"/>
      <c r="AQ35" s="370"/>
      <c r="AR35" s="503"/>
      <c r="AS35" s="546"/>
      <c r="AT35" s="546"/>
      <c r="AU35" s="546"/>
      <c r="AV35" s="546"/>
      <c r="AW35" s="546"/>
      <c r="AX35" s="546"/>
      <c r="AY35" s="546"/>
      <c r="AZ35" s="338"/>
      <c r="BA35" s="338"/>
      <c r="BB35" s="338"/>
      <c r="BC35" s="487"/>
    </row>
    <row r="36" spans="1:56" ht="22.5" customHeight="1" thickBot="1" x14ac:dyDescent="0.6">
      <c r="A36" s="347"/>
      <c r="B36" s="355"/>
      <c r="C36" s="355"/>
      <c r="D36" s="355"/>
      <c r="E36" s="355"/>
      <c r="F36" s="355"/>
      <c r="G36" s="810"/>
      <c r="H36" s="811"/>
      <c r="I36" s="812"/>
      <c r="J36" s="385"/>
      <c r="K36" s="345"/>
      <c r="L36" s="486" t="s">
        <v>131</v>
      </c>
      <c r="M36" s="484"/>
      <c r="N36" s="484"/>
      <c r="O36" s="484"/>
      <c r="P36" s="484"/>
      <c r="Q36" s="484"/>
      <c r="R36" s="484"/>
      <c r="S36" s="484"/>
      <c r="T36" s="484"/>
      <c r="U36" s="830"/>
      <c r="V36" s="831"/>
      <c r="W36" s="831"/>
      <c r="X36" s="831"/>
      <c r="Y36" s="831"/>
      <c r="Z36" s="831"/>
      <c r="AA36" s="831"/>
      <c r="AB36" s="832"/>
      <c r="AC36" s="500" t="s">
        <v>248</v>
      </c>
      <c r="AD36" s="355"/>
      <c r="AE36" s="355"/>
      <c r="AF36" s="470"/>
      <c r="AG36" s="801"/>
      <c r="AH36" s="802"/>
      <c r="AI36" s="802"/>
      <c r="AJ36" s="802"/>
      <c r="AK36" s="826"/>
      <c r="AL36" s="447"/>
      <c r="AM36" s="342"/>
      <c r="AN36" s="342"/>
      <c r="AO36" s="338"/>
      <c r="AP36" s="338"/>
      <c r="AQ36" s="370"/>
      <c r="AS36" s="546"/>
      <c r="AT36" s="546"/>
      <c r="AU36" s="546"/>
      <c r="AV36" s="546"/>
      <c r="AW36" s="546"/>
      <c r="AX36" s="546"/>
      <c r="AY36" s="546"/>
      <c r="AZ36" s="338"/>
      <c r="BA36" s="338"/>
      <c r="BB36" s="338"/>
      <c r="BC36" s="487"/>
    </row>
    <row r="37" spans="1:56" ht="21.75" customHeight="1" thickBot="1" x14ac:dyDescent="0.35">
      <c r="A37" s="347"/>
      <c r="B37" s="523" t="s">
        <v>243</v>
      </c>
      <c r="C37" s="523"/>
      <c r="D37" s="523"/>
      <c r="E37" s="523"/>
      <c r="F37" s="523"/>
      <c r="G37" s="804" t="str">
        <f>IF(danni!A46=0,"",danni!A46)</f>
        <v/>
      </c>
      <c r="H37" s="805"/>
      <c r="I37" s="806"/>
      <c r="J37" s="385"/>
      <c r="K37" s="345"/>
      <c r="L37" s="500" t="s">
        <v>132</v>
      </c>
      <c r="M37" s="493"/>
      <c r="N37" s="493"/>
      <c r="O37" s="493"/>
      <c r="P37" s="493"/>
      <c r="Q37" s="493"/>
      <c r="R37" s="493"/>
      <c r="S37" s="493"/>
      <c r="T37" s="493"/>
      <c r="U37" s="833"/>
      <c r="V37" s="834"/>
      <c r="W37" s="834"/>
      <c r="X37" s="834"/>
      <c r="Y37" s="834"/>
      <c r="Z37" s="834"/>
      <c r="AA37" s="834"/>
      <c r="AB37" s="835"/>
      <c r="AC37" s="847" t="s">
        <v>125</v>
      </c>
      <c r="AD37" s="848"/>
      <c r="AE37" s="848"/>
      <c r="AF37" s="849"/>
      <c r="AG37" s="836" t="str">
        <f>IF(danni!A72=0,"",danni!A72)</f>
        <v/>
      </c>
      <c r="AH37" s="837"/>
      <c r="AI37" s="837"/>
      <c r="AJ37" s="837"/>
      <c r="AK37" s="837"/>
      <c r="AL37" s="837"/>
      <c r="AM37" s="837"/>
      <c r="AN37" s="838"/>
      <c r="AO37" s="426"/>
      <c r="AP37" s="426"/>
      <c r="AQ37" s="370"/>
      <c r="AS37" s="547" t="s">
        <v>266</v>
      </c>
      <c r="AT37" s="546"/>
      <c r="AU37" s="546"/>
      <c r="AV37" s="546"/>
      <c r="AW37" s="546"/>
      <c r="AX37" s="546"/>
      <c r="AY37" s="546"/>
      <c r="AZ37" s="338"/>
      <c r="BA37" s="338"/>
      <c r="BB37" s="338"/>
      <c r="BC37" s="487"/>
    </row>
    <row r="38" spans="1:56" ht="21.75" customHeight="1" x14ac:dyDescent="0.3">
      <c r="A38" s="347"/>
      <c r="B38" s="463" t="s">
        <v>246</v>
      </c>
      <c r="C38" s="523"/>
      <c r="D38" s="523"/>
      <c r="E38" s="523"/>
      <c r="F38" s="523"/>
      <c r="G38" s="807"/>
      <c r="H38" s="808"/>
      <c r="I38" s="809"/>
      <c r="J38" s="385"/>
      <c r="K38" s="345"/>
      <c r="L38" s="1036" t="s">
        <v>133</v>
      </c>
      <c r="M38" s="905"/>
      <c r="N38" s="905"/>
      <c r="O38" s="905"/>
      <c r="P38" s="905"/>
      <c r="Q38" s="905"/>
      <c r="R38" s="905"/>
      <c r="S38" s="906"/>
      <c r="T38" s="827" t="str">
        <f>IF(danni!A75=0,"",danni!A75)</f>
        <v/>
      </c>
      <c r="U38" s="828"/>
      <c r="V38" s="828"/>
      <c r="W38" s="828"/>
      <c r="X38" s="828"/>
      <c r="Y38" s="828"/>
      <c r="Z38" s="828"/>
      <c r="AA38" s="828"/>
      <c r="AB38" s="829"/>
      <c r="AC38" s="850"/>
      <c r="AD38" s="851"/>
      <c r="AE38" s="851"/>
      <c r="AF38" s="852"/>
      <c r="AG38" s="839"/>
      <c r="AH38" s="840"/>
      <c r="AI38" s="840"/>
      <c r="AJ38" s="840"/>
      <c r="AK38" s="840"/>
      <c r="AL38" s="840"/>
      <c r="AM38" s="840"/>
      <c r="AN38" s="841"/>
      <c r="AO38" s="426"/>
      <c r="AP38" s="426"/>
      <c r="AQ38" s="370"/>
      <c r="AS38" s="547" t="s">
        <v>245</v>
      </c>
      <c r="AT38" s="547"/>
      <c r="AU38" s="547"/>
      <c r="AV38" s="547"/>
      <c r="AW38" s="547"/>
      <c r="AX38" s="547"/>
      <c r="AY38" s="547"/>
      <c r="AZ38" s="547"/>
      <c r="BA38" s="547"/>
      <c r="BB38" s="547"/>
      <c r="BC38" s="487"/>
    </row>
    <row r="39" spans="1:56" ht="21" customHeight="1" thickBot="1" x14ac:dyDescent="0.35">
      <c r="A39" s="347"/>
      <c r="B39" s="548"/>
      <c r="C39" s="468"/>
      <c r="D39" s="468"/>
      <c r="E39" s="468"/>
      <c r="F39" s="468"/>
      <c r="G39" s="810"/>
      <c r="H39" s="811"/>
      <c r="I39" s="812"/>
      <c r="J39" s="385"/>
      <c r="K39" s="345"/>
      <c r="L39" s="1037"/>
      <c r="M39" s="913"/>
      <c r="N39" s="913"/>
      <c r="O39" s="913"/>
      <c r="P39" s="913"/>
      <c r="Q39" s="913"/>
      <c r="R39" s="913"/>
      <c r="S39" s="914"/>
      <c r="T39" s="830"/>
      <c r="U39" s="831"/>
      <c r="V39" s="831"/>
      <c r="W39" s="831"/>
      <c r="X39" s="831"/>
      <c r="Y39" s="831"/>
      <c r="Z39" s="831"/>
      <c r="AA39" s="831"/>
      <c r="AB39" s="832"/>
      <c r="AC39" s="853"/>
      <c r="AD39" s="854"/>
      <c r="AE39" s="854"/>
      <c r="AF39" s="855"/>
      <c r="AG39" s="842"/>
      <c r="AH39" s="843"/>
      <c r="AI39" s="843"/>
      <c r="AJ39" s="843"/>
      <c r="AK39" s="843"/>
      <c r="AL39" s="843"/>
      <c r="AM39" s="843"/>
      <c r="AN39" s="844"/>
      <c r="AO39" s="426"/>
      <c r="AP39" s="426"/>
      <c r="AQ39" s="370"/>
      <c r="AT39" s="547"/>
      <c r="AU39" s="547"/>
      <c r="AV39" s="547"/>
      <c r="AW39" s="547"/>
      <c r="AX39" s="547"/>
      <c r="AY39" s="547"/>
      <c r="AZ39" s="547"/>
      <c r="BA39" s="547"/>
      <c r="BB39" s="547"/>
      <c r="BC39" s="487"/>
    </row>
    <row r="40" spans="1:56" ht="24.75" customHeight="1" thickBot="1" x14ac:dyDescent="0.35">
      <c r="A40" s="347"/>
      <c r="B40" s="513"/>
      <c r="C40" s="513"/>
      <c r="D40" s="513"/>
      <c r="E40" s="513"/>
      <c r="F40" s="513"/>
      <c r="G40" s="513"/>
      <c r="H40" s="513"/>
      <c r="I40" s="513"/>
      <c r="J40" s="406"/>
      <c r="K40" s="400"/>
      <c r="L40" s="1038"/>
      <c r="M40" s="1039"/>
      <c r="N40" s="1039"/>
      <c r="O40" s="1039"/>
      <c r="P40" s="1039"/>
      <c r="Q40" s="1039"/>
      <c r="R40" s="1039"/>
      <c r="S40" s="1040"/>
      <c r="T40" s="856"/>
      <c r="U40" s="857"/>
      <c r="V40" s="857"/>
      <c r="W40" s="857"/>
      <c r="X40" s="857"/>
      <c r="Y40" s="857"/>
      <c r="Z40" s="857"/>
      <c r="AA40" s="857"/>
      <c r="AB40" s="858"/>
      <c r="AC40" s="513"/>
      <c r="AD40" s="513"/>
      <c r="AE40" s="513"/>
      <c r="AF40" s="513"/>
      <c r="AG40" s="513"/>
      <c r="AH40" s="513"/>
      <c r="AI40" s="513"/>
      <c r="AJ40" s="513"/>
      <c r="AK40" s="513"/>
      <c r="AL40" s="513"/>
      <c r="AM40" s="513"/>
      <c r="AN40" s="513"/>
      <c r="AO40" s="509"/>
      <c r="AP40" s="509"/>
      <c r="AQ40" s="549"/>
      <c r="AR40" s="406"/>
      <c r="AS40" s="550"/>
      <c r="AT40" s="550"/>
      <c r="AU40" s="550"/>
      <c r="AV40" s="550"/>
      <c r="AW40" s="550"/>
      <c r="AX40" s="550"/>
      <c r="AY40" s="550"/>
      <c r="AZ40" s="550"/>
      <c r="BA40" s="550"/>
      <c r="BB40" s="550"/>
      <c r="BC40" s="551"/>
    </row>
    <row r="41" spans="1:56" ht="18.75" customHeight="1" thickTop="1" x14ac:dyDescent="0.3">
      <c r="A41" s="338"/>
      <c r="C41" s="323"/>
      <c r="AQ41" s="342"/>
      <c r="AR41" s="338"/>
      <c r="AS41" s="338"/>
      <c r="AT41" s="338"/>
      <c r="AU41" s="338"/>
      <c r="AV41" s="338"/>
      <c r="AW41" s="338"/>
      <c r="AX41" s="338"/>
      <c r="AY41" s="338"/>
      <c r="AZ41" s="338"/>
      <c r="BA41" s="338"/>
      <c r="BB41" s="338"/>
      <c r="BC41" s="351"/>
    </row>
    <row r="42" spans="1:56" ht="24.75" customHeight="1" x14ac:dyDescent="0.3">
      <c r="A42" s="338"/>
      <c r="B42" s="338"/>
      <c r="C42" s="323"/>
      <c r="AQ42" s="552"/>
      <c r="AR42" s="552"/>
      <c r="AS42" s="552"/>
      <c r="AT42" s="552"/>
      <c r="AU42" s="552"/>
      <c r="AV42" s="552"/>
      <c r="AW42" s="552"/>
      <c r="AX42" s="552"/>
      <c r="AY42" s="552"/>
      <c r="AZ42" s="552"/>
      <c r="BA42" s="552"/>
      <c r="BB42" s="552"/>
      <c r="BC42" s="552"/>
    </row>
    <row r="43" spans="1:56" ht="21" customHeight="1" x14ac:dyDescent="0.3">
      <c r="A43" s="338"/>
      <c r="B43" s="338"/>
      <c r="C43" s="323"/>
      <c r="AH43" s="222"/>
    </row>
    <row r="44" spans="1:56" ht="18.75" customHeight="1" x14ac:dyDescent="0.3">
      <c r="A44" s="338"/>
      <c r="B44" s="338"/>
      <c r="C44" s="323"/>
      <c r="BC44" s="515"/>
    </row>
    <row r="45" spans="1:56" ht="18.75" customHeight="1" x14ac:dyDescent="0.3">
      <c r="A45" s="338"/>
      <c r="B45" s="338"/>
      <c r="C45" s="323"/>
      <c r="G45" s="338"/>
      <c r="H45" s="338"/>
    </row>
    <row r="46" spans="1:56" ht="24.75" customHeight="1" x14ac:dyDescent="0.3">
      <c r="B46" s="338"/>
      <c r="C46" s="323"/>
    </row>
    <row r="47" spans="1:56" ht="21" customHeight="1" x14ac:dyDescent="0.3">
      <c r="B47" s="338"/>
      <c r="C47" s="323"/>
    </row>
    <row r="48" spans="1:56" ht="22.5" customHeight="1" x14ac:dyDescent="0.3">
      <c r="B48" s="338"/>
      <c r="C48" s="323"/>
    </row>
    <row r="49" spans="1:57" ht="17.25" customHeight="1" x14ac:dyDescent="0.3">
      <c r="B49" s="338"/>
      <c r="C49" s="323"/>
    </row>
    <row r="50" spans="1:57" ht="21.75" customHeight="1" x14ac:dyDescent="0.3">
      <c r="B50" s="338"/>
      <c r="C50" s="323"/>
    </row>
    <row r="51" spans="1:57" ht="21" customHeight="1" x14ac:dyDescent="0.3"/>
    <row r="52" spans="1:57" ht="22.5" customHeight="1" x14ac:dyDescent="0.3"/>
    <row r="53" spans="1:57" ht="23.25" customHeight="1" x14ac:dyDescent="0.3">
      <c r="BE53" s="515"/>
    </row>
    <row r="54" spans="1:57" ht="24" customHeight="1" x14ac:dyDescent="0.3"/>
    <row r="55" spans="1:57" ht="21" customHeight="1" x14ac:dyDescent="0.3"/>
    <row r="56" spans="1:57" ht="21" customHeight="1" x14ac:dyDescent="0.3"/>
    <row r="57" spans="1:57" ht="15.75" customHeight="1" x14ac:dyDescent="0.3"/>
    <row r="58" spans="1:57" ht="30.75" customHeight="1" x14ac:dyDescent="0.3">
      <c r="A58" s="515"/>
    </row>
    <row r="59" spans="1:57" ht="26.25" customHeight="1" x14ac:dyDescent="0.3"/>
    <row r="60" spans="1:57" s="515" customFormat="1" ht="1.5" customHeight="1" x14ac:dyDescent="0.3">
      <c r="A60" s="323"/>
      <c r="B60" s="323"/>
      <c r="C60" s="338"/>
      <c r="D60" s="323"/>
      <c r="E60" s="323"/>
      <c r="F60" s="323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3"/>
      <c r="AE60" s="323"/>
      <c r="AF60" s="323"/>
      <c r="AG60" s="323"/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3"/>
      <c r="AS60" s="323"/>
      <c r="AT60" s="323"/>
      <c r="AU60" s="323"/>
      <c r="AV60" s="323"/>
      <c r="AW60" s="323"/>
      <c r="AX60" s="323"/>
      <c r="AY60" s="323"/>
      <c r="AZ60" s="323"/>
      <c r="BA60" s="323"/>
      <c r="BB60" s="323"/>
      <c r="BC60" s="323"/>
      <c r="BD60" s="323"/>
      <c r="BE60" s="323"/>
    </row>
  </sheetData>
  <mergeCells count="71">
    <mergeCell ref="H25:I27"/>
    <mergeCell ref="H28:I30"/>
    <mergeCell ref="H31:I33"/>
    <mergeCell ref="AK10:AK11"/>
    <mergeCell ref="AL10:AL11"/>
    <mergeCell ref="O9:O11"/>
    <mergeCell ref="U9:X11"/>
    <mergeCell ref="AD9:AE11"/>
    <mergeCell ref="AC13:AP13"/>
    <mergeCell ref="AT9:BC11"/>
    <mergeCell ref="G34:I36"/>
    <mergeCell ref="G37:I39"/>
    <mergeCell ref="H13:Q15"/>
    <mergeCell ref="W13:W15"/>
    <mergeCell ref="H17:K18"/>
    <mergeCell ref="H19:I21"/>
    <mergeCell ref="H22:I24"/>
    <mergeCell ref="V16:AB18"/>
    <mergeCell ref="V19:AB21"/>
    <mergeCell ref="V22:AB24"/>
    <mergeCell ref="L28:S30"/>
    <mergeCell ref="B31:G31"/>
    <mergeCell ref="B32:G32"/>
    <mergeCell ref="D9:E11"/>
    <mergeCell ref="H9:I11"/>
    <mergeCell ref="B1:I1"/>
    <mergeCell ref="AU1:BB1"/>
    <mergeCell ref="D2:O2"/>
    <mergeCell ref="P2:Q2"/>
    <mergeCell ref="R5:T8"/>
    <mergeCell ref="AF5:AJ8"/>
    <mergeCell ref="AL5:AN8"/>
    <mergeCell ref="U2:U4"/>
    <mergeCell ref="Z2:AA4"/>
    <mergeCell ref="AG2:AJ4"/>
    <mergeCell ref="AQ2:BC4"/>
    <mergeCell ref="U5:AE8"/>
    <mergeCell ref="AK5:AK8"/>
    <mergeCell ref="AP5:BC8"/>
    <mergeCell ref="AQ13:BC13"/>
    <mergeCell ref="AG14:AK15"/>
    <mergeCell ref="AL14:AP15"/>
    <mergeCell ref="AT14:AX15"/>
    <mergeCell ref="AY14:BC15"/>
    <mergeCell ref="B16:F16"/>
    <mergeCell ref="B17:E17"/>
    <mergeCell ref="B19:F19"/>
    <mergeCell ref="AG19:AK21"/>
    <mergeCell ref="AL19:AP21"/>
    <mergeCell ref="AT16:AX18"/>
    <mergeCell ref="AT19:AX21"/>
    <mergeCell ref="AS30:AY32"/>
    <mergeCell ref="T25:AB27"/>
    <mergeCell ref="T28:AB30"/>
    <mergeCell ref="U31:AB33"/>
    <mergeCell ref="AG22:AK24"/>
    <mergeCell ref="AG25:AK27"/>
    <mergeCell ref="AC28:AF28"/>
    <mergeCell ref="AC29:AF29"/>
    <mergeCell ref="AG28:AK30"/>
    <mergeCell ref="AG31:AK33"/>
    <mergeCell ref="AL31:AP33"/>
    <mergeCell ref="AC31:AF33"/>
    <mergeCell ref="AY19:BC21"/>
    <mergeCell ref="AT22:AX24"/>
    <mergeCell ref="AC37:AF39"/>
    <mergeCell ref="L38:S40"/>
    <mergeCell ref="U34:AB37"/>
    <mergeCell ref="T38:AB40"/>
    <mergeCell ref="AG34:AK36"/>
    <mergeCell ref="AG37:AN3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31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3313" r:id="rId4">
          <objectPr defaultSize="0" autoPict="0" r:id="rId5">
            <anchor moveWithCells="1" sizeWithCells="1">
              <from>
                <xdr:col>1</xdr:col>
                <xdr:colOff>171450</xdr:colOff>
                <xdr:row>1</xdr:row>
                <xdr:rowOff>171450</xdr:rowOff>
              </from>
              <to>
                <xdr:col>2</xdr:col>
                <xdr:colOff>333375</xdr:colOff>
                <xdr:row>4</xdr:row>
                <xdr:rowOff>142875</xdr:rowOff>
              </to>
            </anchor>
          </objectPr>
        </oleObject>
      </mc:Choice>
      <mc:Fallback>
        <oleObject progId="CorelDRAW.Graphic.11" shapeId="1331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522F-B0BB-488E-B65C-214656A39FE7}">
  <sheetPr codeName="Sheet7">
    <pageSetUpPr fitToPage="1"/>
  </sheetPr>
  <dimension ref="A1:BE63"/>
  <sheetViews>
    <sheetView showGridLines="0" zoomScale="40" zoomScaleNormal="40" workbookViewId="0">
      <selection activeCell="B1" sqref="B1:I1"/>
    </sheetView>
  </sheetViews>
  <sheetFormatPr defaultRowHeight="21.75" x14ac:dyDescent="0.3"/>
  <cols>
    <col min="1" max="1" width="3.7109375" style="323" customWidth="1"/>
    <col min="2" max="2" width="12.28515625" style="323" customWidth="1"/>
    <col min="3" max="3" width="8.140625" style="338" customWidth="1"/>
    <col min="4" max="4" width="8.140625" style="323" customWidth="1"/>
    <col min="5" max="5" width="7.7109375" style="323" customWidth="1"/>
    <col min="6" max="6" width="8.5703125" style="323" customWidth="1"/>
    <col min="7" max="8" width="7.7109375" style="323" customWidth="1"/>
    <col min="9" max="9" width="7.42578125" style="323" customWidth="1"/>
    <col min="10" max="10" width="8.42578125" style="323" customWidth="1"/>
    <col min="11" max="11" width="8" style="323" customWidth="1"/>
    <col min="12" max="12" width="9.140625" style="323"/>
    <col min="13" max="13" width="7.7109375" style="323" customWidth="1"/>
    <col min="14" max="14" width="8" style="323" customWidth="1"/>
    <col min="15" max="18" width="7.7109375" style="323" customWidth="1"/>
    <col min="19" max="19" width="8.85546875" style="323" customWidth="1"/>
    <col min="20" max="20" width="9.85546875" style="323" customWidth="1"/>
    <col min="21" max="21" width="8.7109375" style="323" customWidth="1"/>
    <col min="22" max="22" width="8.5703125" style="323" customWidth="1"/>
    <col min="23" max="23" width="8.28515625" style="323" customWidth="1"/>
    <col min="24" max="24" width="8.5703125" style="323" customWidth="1"/>
    <col min="25" max="25" width="7.7109375" style="323" customWidth="1"/>
    <col min="26" max="26" width="8.28515625" style="323" customWidth="1"/>
    <col min="27" max="27" width="7.7109375" style="323" customWidth="1"/>
    <col min="28" max="28" width="8.5703125" style="323" customWidth="1"/>
    <col min="29" max="29" width="10" style="323" customWidth="1"/>
    <col min="30" max="30" width="8.7109375" style="323" customWidth="1"/>
    <col min="31" max="31" width="8.5703125" style="323" customWidth="1"/>
    <col min="32" max="32" width="20" style="323" customWidth="1"/>
    <col min="33" max="33" width="8" style="323" customWidth="1"/>
    <col min="34" max="34" width="7.7109375" style="323" customWidth="1"/>
    <col min="35" max="35" width="7.42578125" style="323" customWidth="1"/>
    <col min="36" max="38" width="7.7109375" style="323" customWidth="1"/>
    <col min="39" max="39" width="9.7109375" style="323" customWidth="1"/>
    <col min="40" max="40" width="9.140625" style="323" customWidth="1"/>
    <col min="41" max="41" width="7.7109375" style="323" customWidth="1"/>
    <col min="42" max="42" width="5.85546875" style="323" customWidth="1"/>
    <col min="43" max="43" width="8.42578125" style="323" customWidth="1"/>
    <col min="44" max="44" width="7.85546875" style="323" customWidth="1"/>
    <col min="45" max="45" width="8.85546875" style="323" customWidth="1"/>
    <col min="46" max="46" width="7.42578125" style="323" customWidth="1"/>
    <col min="47" max="47" width="6.85546875" style="323" customWidth="1"/>
    <col min="48" max="48" width="8.42578125" style="323" customWidth="1"/>
    <col min="49" max="49" width="6.85546875" style="323" customWidth="1"/>
    <col min="50" max="50" width="7.28515625" style="323" customWidth="1"/>
    <col min="51" max="51" width="7.42578125" style="323" customWidth="1"/>
    <col min="52" max="52" width="8" style="323" customWidth="1"/>
    <col min="53" max="53" width="6.85546875" style="323" customWidth="1"/>
    <col min="54" max="54" width="9.42578125" style="323" customWidth="1"/>
    <col min="55" max="55" width="7.85546875" style="323" customWidth="1"/>
    <col min="56" max="56" width="3.7109375" style="323" customWidth="1"/>
    <col min="57" max="16384" width="9.140625" style="323"/>
  </cols>
  <sheetData>
    <row r="1" spans="1:55" ht="38.25" customHeight="1" thickBot="1" x14ac:dyDescent="0.5">
      <c r="B1" s="921"/>
      <c r="C1" s="921"/>
      <c r="D1" s="921"/>
      <c r="E1" s="921"/>
      <c r="F1" s="921"/>
      <c r="G1" s="921"/>
      <c r="H1" s="921"/>
      <c r="I1" s="921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5"/>
      <c r="Z1" s="325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1056" t="s">
        <v>217</v>
      </c>
      <c r="AV1" s="1056"/>
      <c r="AW1" s="1056"/>
      <c r="AX1" s="1056"/>
      <c r="AY1" s="1056"/>
      <c r="AZ1" s="1056"/>
      <c r="BA1" s="1056"/>
      <c r="BB1" s="1056"/>
      <c r="BC1" s="564"/>
    </row>
    <row r="2" spans="1:55" ht="30" customHeight="1" thickTop="1" x14ac:dyDescent="0.3">
      <c r="B2" s="326" t="s">
        <v>218</v>
      </c>
      <c r="C2" s="327"/>
      <c r="D2" s="924" t="s">
        <v>219</v>
      </c>
      <c r="E2" s="924"/>
      <c r="F2" s="924"/>
      <c r="G2" s="924"/>
      <c r="H2" s="924"/>
      <c r="I2" s="924"/>
      <c r="J2" s="924"/>
      <c r="K2" s="924"/>
      <c r="L2" s="924"/>
      <c r="M2" s="924"/>
      <c r="N2" s="924"/>
      <c r="O2" s="924"/>
      <c r="P2" s="945">
        <f>danni!A27</f>
        <v>0</v>
      </c>
      <c r="Q2" s="1057"/>
      <c r="R2" s="329"/>
      <c r="S2" s="329"/>
      <c r="T2" s="330"/>
      <c r="U2" s="1060" t="str">
        <f>IF(danni!A25=0,"",IF(danni!A25=1,"К",IF(danni!A25=8,"З","")))</f>
        <v/>
      </c>
      <c r="V2" s="331"/>
      <c r="W2" s="331"/>
      <c r="X2" s="331"/>
      <c r="Y2" s="332"/>
      <c r="Z2" s="665">
        <f>danni!A26</f>
        <v>0</v>
      </c>
      <c r="AA2" s="666"/>
      <c r="AB2" s="331"/>
      <c r="AC2" s="331"/>
      <c r="AD2" s="331"/>
      <c r="AE2" s="331"/>
      <c r="AF2" s="333"/>
      <c r="AG2" s="700">
        <f>danni!A27</f>
        <v>0</v>
      </c>
      <c r="AH2" s="701"/>
      <c r="AI2" s="701"/>
      <c r="AJ2" s="702"/>
      <c r="AK2" s="335"/>
      <c r="AL2" s="334"/>
      <c r="AM2" s="334"/>
      <c r="AN2" s="334"/>
      <c r="AO2" s="334"/>
      <c r="AP2" s="330"/>
      <c r="AQ2" s="931">
        <f>danni!A3</f>
        <v>0</v>
      </c>
      <c r="AR2" s="932"/>
      <c r="AS2" s="932"/>
      <c r="AT2" s="932"/>
      <c r="AU2" s="932"/>
      <c r="AV2" s="932"/>
      <c r="AW2" s="932"/>
      <c r="AX2" s="932"/>
      <c r="AY2" s="932"/>
      <c r="AZ2" s="932"/>
      <c r="BA2" s="932"/>
      <c r="BB2" s="932"/>
      <c r="BC2" s="933"/>
    </row>
    <row r="3" spans="1:55" ht="21" customHeight="1" x14ac:dyDescent="0.3">
      <c r="B3" s="336"/>
      <c r="C3" s="337"/>
      <c r="D3" s="337"/>
      <c r="E3" s="337"/>
      <c r="F3" s="337"/>
      <c r="G3" s="337"/>
      <c r="H3" s="337"/>
      <c r="I3" s="338"/>
      <c r="J3" s="338"/>
      <c r="K3" s="338"/>
      <c r="L3" s="338"/>
      <c r="M3" s="338"/>
      <c r="N3" s="338"/>
      <c r="O3" s="338"/>
      <c r="P3" s="339"/>
      <c r="Q3" s="531"/>
      <c r="R3" s="338" t="s">
        <v>2</v>
      </c>
      <c r="S3" s="338"/>
      <c r="T3" s="341"/>
      <c r="U3" s="893"/>
      <c r="V3" s="342" t="s">
        <v>3</v>
      </c>
      <c r="W3" s="342"/>
      <c r="X3" s="342"/>
      <c r="Y3" s="342"/>
      <c r="Z3" s="667"/>
      <c r="AA3" s="668"/>
      <c r="AB3" s="341" t="s">
        <v>4</v>
      </c>
      <c r="AC3" s="344"/>
      <c r="AD3" s="426"/>
      <c r="AE3" s="426"/>
      <c r="AF3" s="345"/>
      <c r="AG3" s="703"/>
      <c r="AH3" s="704"/>
      <c r="AI3" s="704"/>
      <c r="AJ3" s="705"/>
      <c r="AK3" s="338" t="s">
        <v>220</v>
      </c>
      <c r="AM3" s="338"/>
      <c r="AN3" s="338"/>
      <c r="AO3" s="338"/>
      <c r="AP3" s="341"/>
      <c r="AQ3" s="934"/>
      <c r="AR3" s="935"/>
      <c r="AS3" s="935"/>
      <c r="AT3" s="935"/>
      <c r="AU3" s="935"/>
      <c r="AV3" s="935"/>
      <c r="AW3" s="935"/>
      <c r="AX3" s="935"/>
      <c r="AY3" s="935"/>
      <c r="AZ3" s="935"/>
      <c r="BA3" s="935"/>
      <c r="BB3" s="935"/>
      <c r="BC3" s="936"/>
    </row>
    <row r="4" spans="1:55" ht="19.5" customHeight="1" thickBot="1" x14ac:dyDescent="0.4">
      <c r="A4" s="347"/>
      <c r="B4" s="348"/>
      <c r="D4" s="338"/>
      <c r="E4" s="348"/>
      <c r="F4" s="348"/>
      <c r="G4" s="349"/>
      <c r="H4" s="350" t="s">
        <v>7</v>
      </c>
      <c r="I4" s="351"/>
      <c r="J4" s="351"/>
      <c r="K4" s="351"/>
      <c r="L4" s="338"/>
      <c r="M4" s="338"/>
      <c r="N4" s="338"/>
      <c r="O4" s="338"/>
      <c r="P4" s="338"/>
      <c r="Q4" s="341"/>
      <c r="R4" s="353"/>
      <c r="S4" s="353"/>
      <c r="T4" s="354"/>
      <c r="U4" s="1061"/>
      <c r="V4" s="355"/>
      <c r="W4" s="355"/>
      <c r="X4" s="355"/>
      <c r="Y4" s="346"/>
      <c r="Z4" s="698"/>
      <c r="AA4" s="699"/>
      <c r="AB4" s="356" t="s">
        <v>8</v>
      </c>
      <c r="AC4" s="357" t="s">
        <v>8</v>
      </c>
      <c r="AD4" s="357"/>
      <c r="AE4" s="357"/>
      <c r="AF4" s="357" t="s">
        <v>8</v>
      </c>
      <c r="AG4" s="706"/>
      <c r="AH4" s="707"/>
      <c r="AI4" s="707"/>
      <c r="AJ4" s="708"/>
      <c r="AK4" s="358"/>
      <c r="AL4" s="353"/>
      <c r="AM4" s="338"/>
      <c r="AN4" s="338"/>
      <c r="AO4" s="338"/>
      <c r="AP4" s="341"/>
      <c r="AQ4" s="937"/>
      <c r="AR4" s="938"/>
      <c r="AS4" s="938"/>
      <c r="AT4" s="938"/>
      <c r="AU4" s="938"/>
      <c r="AV4" s="938"/>
      <c r="AW4" s="938"/>
      <c r="AX4" s="938"/>
      <c r="AY4" s="938"/>
      <c r="AZ4" s="938"/>
      <c r="BA4" s="938"/>
      <c r="BB4" s="938"/>
      <c r="BC4" s="939"/>
    </row>
    <row r="5" spans="1:55" ht="20.25" customHeight="1" x14ac:dyDescent="0.3">
      <c r="A5" s="347"/>
      <c r="B5" s="348"/>
      <c r="C5" s="348"/>
      <c r="D5" s="348"/>
      <c r="E5" s="348"/>
      <c r="F5" s="348"/>
      <c r="G5" s="348"/>
      <c r="H5" s="348" t="s">
        <v>10</v>
      </c>
      <c r="I5" s="338"/>
      <c r="J5" s="338"/>
      <c r="K5" s="338"/>
      <c r="L5" s="338"/>
      <c r="M5" s="338"/>
      <c r="N5" s="338"/>
      <c r="O5" s="338"/>
      <c r="P5" s="338"/>
      <c r="Q5" s="338"/>
      <c r="R5" s="925" t="s">
        <v>249</v>
      </c>
      <c r="S5" s="907"/>
      <c r="T5" s="907"/>
      <c r="U5" s="886">
        <f>danni!A10</f>
        <v>0</v>
      </c>
      <c r="V5" s="895"/>
      <c r="W5" s="895"/>
      <c r="X5" s="895"/>
      <c r="Y5" s="895"/>
      <c r="Z5" s="895"/>
      <c r="AA5" s="895"/>
      <c r="AB5" s="895"/>
      <c r="AC5" s="895"/>
      <c r="AD5" s="895"/>
      <c r="AE5" s="887"/>
      <c r="AF5" s="925" t="s">
        <v>250</v>
      </c>
      <c r="AG5" s="907"/>
      <c r="AH5" s="907"/>
      <c r="AI5" s="907"/>
      <c r="AJ5" s="908"/>
      <c r="AK5" s="1062">
        <f>IF(danni!A22=FALSE,0,2)</f>
        <v>0</v>
      </c>
      <c r="AL5" s="1036" t="s">
        <v>26</v>
      </c>
      <c r="AM5" s="905"/>
      <c r="AN5" s="905"/>
      <c r="AO5" s="532"/>
      <c r="AP5" s="898">
        <f>danni!A11</f>
        <v>0</v>
      </c>
      <c r="AQ5" s="1065"/>
      <c r="AR5" s="1065"/>
      <c r="AS5" s="1065"/>
      <c r="AT5" s="1065"/>
      <c r="AU5" s="1065"/>
      <c r="AV5" s="1065"/>
      <c r="AW5" s="1065"/>
      <c r="AX5" s="1065"/>
      <c r="AY5" s="1065"/>
      <c r="AZ5" s="1065"/>
      <c r="BA5" s="1065"/>
      <c r="BB5" s="1065"/>
      <c r="BC5" s="1066"/>
    </row>
    <row r="6" spans="1:55" ht="20.25" customHeight="1" x14ac:dyDescent="0.3">
      <c r="A6" s="347"/>
      <c r="B6" s="348"/>
      <c r="C6" s="348"/>
      <c r="D6" s="348"/>
      <c r="E6" s="348"/>
      <c r="F6" s="348"/>
      <c r="G6" s="348"/>
      <c r="H6" s="348"/>
      <c r="I6" s="338"/>
      <c r="J6" s="338"/>
      <c r="K6" s="338"/>
      <c r="L6" s="338"/>
      <c r="M6" s="338"/>
      <c r="N6" s="338"/>
      <c r="O6" s="338"/>
      <c r="P6" s="338"/>
      <c r="Q6" s="338"/>
      <c r="R6" s="926"/>
      <c r="S6" s="909"/>
      <c r="T6" s="909"/>
      <c r="U6" s="888"/>
      <c r="V6" s="896"/>
      <c r="W6" s="896"/>
      <c r="X6" s="896"/>
      <c r="Y6" s="896"/>
      <c r="Z6" s="896"/>
      <c r="AA6" s="896"/>
      <c r="AB6" s="896"/>
      <c r="AC6" s="896"/>
      <c r="AD6" s="896"/>
      <c r="AE6" s="889"/>
      <c r="AF6" s="926"/>
      <c r="AG6" s="909"/>
      <c r="AH6" s="909"/>
      <c r="AI6" s="909"/>
      <c r="AJ6" s="910"/>
      <c r="AK6" s="1063"/>
      <c r="AL6" s="1037"/>
      <c r="AM6" s="913"/>
      <c r="AN6" s="913"/>
      <c r="AO6" s="368"/>
      <c r="AP6" s="900"/>
      <c r="AQ6" s="947"/>
      <c r="AR6" s="947"/>
      <c r="AS6" s="947"/>
      <c r="AT6" s="947"/>
      <c r="AU6" s="947"/>
      <c r="AV6" s="947"/>
      <c r="AW6" s="947"/>
      <c r="AX6" s="947"/>
      <c r="AY6" s="947"/>
      <c r="AZ6" s="947"/>
      <c r="BA6" s="947"/>
      <c r="BB6" s="947"/>
      <c r="BC6" s="948"/>
    </row>
    <row r="7" spans="1:55" ht="18.75" customHeight="1" x14ac:dyDescent="0.3">
      <c r="A7" s="347"/>
      <c r="B7" s="338" t="s">
        <v>15</v>
      </c>
      <c r="D7" s="338"/>
      <c r="E7" s="338"/>
      <c r="F7" s="338"/>
      <c r="G7" s="369" t="s">
        <v>16</v>
      </c>
      <c r="H7" s="338"/>
      <c r="I7" s="338"/>
      <c r="J7" s="338"/>
      <c r="K7" s="338"/>
      <c r="L7" s="338"/>
      <c r="M7" s="338"/>
      <c r="N7" s="338"/>
      <c r="O7" s="338"/>
      <c r="P7" s="338"/>
      <c r="Q7" s="338"/>
      <c r="R7" s="926" t="s">
        <v>17</v>
      </c>
      <c r="S7" s="909"/>
      <c r="T7" s="909"/>
      <c r="U7" s="888"/>
      <c r="V7" s="896"/>
      <c r="W7" s="896"/>
      <c r="X7" s="896"/>
      <c r="Y7" s="896"/>
      <c r="Z7" s="896"/>
      <c r="AA7" s="896"/>
      <c r="AB7" s="896"/>
      <c r="AC7" s="896"/>
      <c r="AD7" s="896"/>
      <c r="AE7" s="889"/>
      <c r="AF7" s="926"/>
      <c r="AG7" s="909"/>
      <c r="AH7" s="909"/>
      <c r="AI7" s="909"/>
      <c r="AJ7" s="910"/>
      <c r="AK7" s="1063"/>
      <c r="AL7" s="1037"/>
      <c r="AM7" s="913"/>
      <c r="AN7" s="913"/>
      <c r="AO7" s="368"/>
      <c r="AP7" s="900"/>
      <c r="AQ7" s="947"/>
      <c r="AR7" s="947"/>
      <c r="AS7" s="947"/>
      <c r="AT7" s="947"/>
      <c r="AU7" s="947"/>
      <c r="AV7" s="947"/>
      <c r="AW7" s="947"/>
      <c r="AX7" s="947"/>
      <c r="AY7" s="947"/>
      <c r="AZ7" s="947"/>
      <c r="BA7" s="947"/>
      <c r="BB7" s="947"/>
      <c r="BC7" s="948"/>
    </row>
    <row r="8" spans="1:55" ht="21" customHeight="1" thickBot="1" x14ac:dyDescent="0.35">
      <c r="A8" s="347"/>
      <c r="B8" s="371" t="s">
        <v>134</v>
      </c>
      <c r="C8" s="371"/>
      <c r="D8" s="348"/>
      <c r="E8" s="348"/>
      <c r="F8" s="348"/>
      <c r="G8" s="348" t="s">
        <v>15</v>
      </c>
      <c r="H8" s="348"/>
      <c r="I8" s="338"/>
      <c r="J8" s="338"/>
      <c r="K8" s="338"/>
      <c r="L8" s="338"/>
      <c r="M8" s="338"/>
      <c r="N8" s="338"/>
      <c r="O8" s="338"/>
      <c r="P8" s="338"/>
      <c r="Q8" s="338"/>
      <c r="R8" s="927"/>
      <c r="S8" s="911"/>
      <c r="T8" s="911"/>
      <c r="U8" s="940"/>
      <c r="V8" s="941"/>
      <c r="W8" s="941"/>
      <c r="X8" s="941"/>
      <c r="Y8" s="941"/>
      <c r="Z8" s="941"/>
      <c r="AA8" s="941"/>
      <c r="AB8" s="941"/>
      <c r="AC8" s="941"/>
      <c r="AD8" s="941"/>
      <c r="AE8" s="942"/>
      <c r="AF8" s="927"/>
      <c r="AG8" s="911"/>
      <c r="AH8" s="911"/>
      <c r="AI8" s="911"/>
      <c r="AJ8" s="912"/>
      <c r="AK8" s="1064"/>
      <c r="AL8" s="1058"/>
      <c r="AM8" s="1059"/>
      <c r="AN8" s="1059"/>
      <c r="AO8" s="373"/>
      <c r="AP8" s="949"/>
      <c r="AQ8" s="950"/>
      <c r="AR8" s="950"/>
      <c r="AS8" s="950"/>
      <c r="AT8" s="950"/>
      <c r="AU8" s="950"/>
      <c r="AV8" s="950"/>
      <c r="AW8" s="950"/>
      <c r="AX8" s="950"/>
      <c r="AY8" s="950"/>
      <c r="AZ8" s="950"/>
      <c r="BA8" s="950"/>
      <c r="BB8" s="950"/>
      <c r="BC8" s="951"/>
    </row>
    <row r="9" spans="1:55" ht="22.5" customHeight="1" thickTop="1" x14ac:dyDescent="0.3">
      <c r="A9" s="347"/>
      <c r="B9" s="338"/>
      <c r="D9" s="886">
        <f>danni!A12</f>
        <v>0</v>
      </c>
      <c r="E9" s="887"/>
      <c r="F9" s="376" t="s">
        <v>33</v>
      </c>
      <c r="G9" s="377"/>
      <c r="H9" s="665">
        <f>danni!A29</f>
        <v>0</v>
      </c>
      <c r="I9" s="666"/>
      <c r="J9" s="379" t="s">
        <v>34</v>
      </c>
      <c r="K9" s="380"/>
      <c r="L9" s="380"/>
      <c r="M9" s="380"/>
      <c r="N9" s="380"/>
      <c r="O9" s="892" t="str">
        <f>IF(danni!A30=0,"",danni!A30)</f>
        <v/>
      </c>
      <c r="P9" s="381" t="s">
        <v>251</v>
      </c>
      <c r="Q9" s="375"/>
      <c r="R9" s="375"/>
      <c r="S9" s="375"/>
      <c r="U9" s="886" t="str">
        <f>IF(danni!A31=0,"",danni!A31)</f>
        <v/>
      </c>
      <c r="V9" s="895"/>
      <c r="W9" s="895"/>
      <c r="X9" s="887"/>
      <c r="Y9" s="567" t="s">
        <v>252</v>
      </c>
      <c r="Z9" s="383"/>
      <c r="AA9" s="375"/>
      <c r="AB9" s="375"/>
      <c r="AC9" s="364"/>
      <c r="AD9" s="898" t="str">
        <f>IF(danni!A32=0,"",danni!A32)</f>
        <v/>
      </c>
      <c r="AE9" s="899"/>
      <c r="AF9" s="386" t="s">
        <v>223</v>
      </c>
      <c r="AG9" s="363"/>
      <c r="AH9" s="363"/>
      <c r="AI9" s="363"/>
      <c r="AJ9" s="363"/>
      <c r="AK9" s="387">
        <v>1</v>
      </c>
      <c r="AL9" s="388">
        <v>2</v>
      </c>
      <c r="AM9" s="414" t="s">
        <v>49</v>
      </c>
      <c r="AN9" s="415"/>
      <c r="AO9" s="415"/>
      <c r="AP9" s="389"/>
      <c r="AT9" s="1067" t="str">
        <f>IF(danni!A35=0," |      |      |      |      |  ",danni!A35)</f>
        <v xml:space="preserve"> |      |      |      |      |  </v>
      </c>
      <c r="AU9" s="1068"/>
      <c r="AV9" s="1068"/>
      <c r="AW9" s="1068"/>
      <c r="AX9" s="1068"/>
      <c r="AY9" s="1068"/>
      <c r="AZ9" s="1068"/>
      <c r="BA9" s="1068"/>
      <c r="BB9" s="1068"/>
      <c r="BC9" s="1069"/>
    </row>
    <row r="10" spans="1:55" ht="22.5" customHeight="1" x14ac:dyDescent="0.3">
      <c r="A10" s="347"/>
      <c r="B10" s="343" t="s">
        <v>27</v>
      </c>
      <c r="D10" s="888"/>
      <c r="E10" s="889"/>
      <c r="F10" s="343" t="s">
        <v>40</v>
      </c>
      <c r="G10" s="341"/>
      <c r="H10" s="667"/>
      <c r="I10" s="668"/>
      <c r="J10" s="392" t="s">
        <v>41</v>
      </c>
      <c r="K10" s="393"/>
      <c r="L10" s="393"/>
      <c r="M10" s="393"/>
      <c r="N10" s="393"/>
      <c r="O10" s="893"/>
      <c r="P10" s="394" t="s">
        <v>253</v>
      </c>
      <c r="Q10" s="338"/>
      <c r="R10" s="338"/>
      <c r="S10" s="338"/>
      <c r="U10" s="888"/>
      <c r="V10" s="896"/>
      <c r="W10" s="896"/>
      <c r="X10" s="889"/>
      <c r="Y10" s="568" t="s">
        <v>254</v>
      </c>
      <c r="Z10" s="396"/>
      <c r="AA10" s="338"/>
      <c r="AB10" s="338"/>
      <c r="AC10" s="345"/>
      <c r="AD10" s="900"/>
      <c r="AE10" s="901"/>
      <c r="AF10" s="370" t="s">
        <v>224</v>
      </c>
      <c r="AG10" s="342"/>
      <c r="AH10" s="342"/>
      <c r="AI10" s="342"/>
      <c r="AJ10" s="342"/>
      <c r="AK10" s="770" t="str">
        <f>IF(danni!A80="","",MID(danni!A80,1,1))</f>
        <v/>
      </c>
      <c r="AL10" s="770" t="str">
        <f>IF(danni!A80="","",MID(danni!A80,2,1))</f>
        <v/>
      </c>
      <c r="AM10" s="418" t="s">
        <v>53</v>
      </c>
      <c r="AN10" s="419"/>
      <c r="AO10" s="419"/>
      <c r="AP10" s="389"/>
      <c r="AT10" s="1070"/>
      <c r="AU10" s="1071"/>
      <c r="AV10" s="1071"/>
      <c r="AW10" s="1071"/>
      <c r="AX10" s="1071"/>
      <c r="AY10" s="1071"/>
      <c r="AZ10" s="1071"/>
      <c r="BA10" s="1071"/>
      <c r="BB10" s="1071"/>
      <c r="BC10" s="1072"/>
    </row>
    <row r="11" spans="1:55" ht="22.5" customHeight="1" thickBot="1" x14ac:dyDescent="0.35">
      <c r="A11" s="347"/>
      <c r="B11" s="358"/>
      <c r="C11" s="353"/>
      <c r="D11" s="890"/>
      <c r="E11" s="891"/>
      <c r="F11" s="399"/>
      <c r="G11" s="400"/>
      <c r="H11" s="669"/>
      <c r="I11" s="670"/>
      <c r="J11" s="401" t="s">
        <v>46</v>
      </c>
      <c r="K11" s="402"/>
      <c r="L11" s="402"/>
      <c r="M11" s="402"/>
      <c r="N11" s="402"/>
      <c r="O11" s="894"/>
      <c r="P11" s="403"/>
      <c r="Q11" s="353"/>
      <c r="R11" s="353"/>
      <c r="S11" s="353"/>
      <c r="U11" s="890"/>
      <c r="V11" s="897"/>
      <c r="W11" s="897"/>
      <c r="X11" s="891"/>
      <c r="Y11" s="404" t="s">
        <v>255</v>
      </c>
      <c r="Z11" s="405"/>
      <c r="AA11" s="406"/>
      <c r="AB11" s="406"/>
      <c r="AC11" s="535"/>
      <c r="AD11" s="902"/>
      <c r="AE11" s="903"/>
      <c r="AF11" s="372" t="s">
        <v>225</v>
      </c>
      <c r="AG11" s="374"/>
      <c r="AH11" s="374"/>
      <c r="AI11" s="374"/>
      <c r="AJ11" s="374"/>
      <c r="AK11" s="771"/>
      <c r="AL11" s="771"/>
      <c r="AM11" s="418" t="s">
        <v>256</v>
      </c>
      <c r="AN11" s="419"/>
      <c r="AO11" s="419"/>
      <c r="AP11" s="389"/>
      <c r="AT11" s="1073"/>
      <c r="AU11" s="1074"/>
      <c r="AV11" s="1074"/>
      <c r="AW11" s="1074"/>
      <c r="AX11" s="1074"/>
      <c r="AY11" s="1074"/>
      <c r="AZ11" s="1074"/>
      <c r="BA11" s="1074"/>
      <c r="BB11" s="1074"/>
      <c r="BC11" s="1075"/>
    </row>
    <row r="12" spans="1:55" ht="11.25" customHeight="1" thickTop="1" thickBot="1" x14ac:dyDescent="0.35">
      <c r="A12" s="347"/>
      <c r="B12" s="334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334"/>
      <c r="W12" s="334"/>
      <c r="X12" s="338"/>
      <c r="Y12" s="338"/>
      <c r="Z12" s="338"/>
      <c r="AA12" s="338"/>
      <c r="AB12" s="338"/>
      <c r="AC12" s="338"/>
      <c r="AD12" s="338"/>
      <c r="AE12" s="338"/>
      <c r="AF12" s="334"/>
      <c r="AG12" s="334"/>
      <c r="AH12" s="334"/>
      <c r="AI12" s="334"/>
      <c r="AJ12" s="334"/>
      <c r="AK12" s="334"/>
      <c r="AL12" s="334"/>
      <c r="AM12" s="334"/>
      <c r="AN12" s="334"/>
      <c r="AO12" s="334"/>
      <c r="AP12" s="334"/>
      <c r="AQ12" s="334"/>
      <c r="AR12" s="334"/>
      <c r="AS12" s="334"/>
      <c r="AT12" s="412"/>
      <c r="AU12" s="412"/>
      <c r="AV12" s="412"/>
      <c r="AW12" s="412"/>
      <c r="AX12" s="412"/>
      <c r="AY12" s="412"/>
      <c r="AZ12" s="412"/>
      <c r="BA12" s="412"/>
      <c r="BB12" s="412"/>
      <c r="BC12" s="413"/>
    </row>
    <row r="13" spans="1:55" ht="24" customHeight="1" thickBot="1" x14ac:dyDescent="0.35">
      <c r="A13" s="347"/>
      <c r="B13" s="376" t="s">
        <v>257</v>
      </c>
      <c r="C13" s="375"/>
      <c r="D13" s="417"/>
      <c r="E13" s="417"/>
      <c r="F13" s="417"/>
      <c r="G13" s="378"/>
      <c r="H13" s="1067" t="str">
        <f>IF(danni!A36=0," |       |       |       |       |  ",danni!A36)</f>
        <v xml:space="preserve"> |       |       |       |       |  </v>
      </c>
      <c r="I13" s="1068"/>
      <c r="J13" s="1068"/>
      <c r="K13" s="1068"/>
      <c r="L13" s="1068"/>
      <c r="M13" s="1068"/>
      <c r="N13" s="1068"/>
      <c r="O13" s="1068"/>
      <c r="P13" s="1068"/>
      <c r="Q13" s="1069"/>
      <c r="R13" s="536" t="s">
        <v>258</v>
      </c>
      <c r="S13" s="375"/>
      <c r="T13" s="375"/>
      <c r="U13" s="417"/>
      <c r="V13" s="416"/>
      <c r="W13" s="1076">
        <f>IF(LEN(danni!A37)&lt;5,0,MID(danni!A37,1,1)
)</f>
        <v>0</v>
      </c>
      <c r="X13" s="533"/>
      <c r="Y13" s="417"/>
      <c r="Z13" s="417"/>
      <c r="AA13" s="417"/>
      <c r="AB13" s="416"/>
      <c r="AC13" s="772" t="s">
        <v>227</v>
      </c>
      <c r="AD13" s="773"/>
      <c r="AE13" s="773"/>
      <c r="AF13" s="773"/>
      <c r="AG13" s="773"/>
      <c r="AH13" s="773"/>
      <c r="AI13" s="773"/>
      <c r="AJ13" s="773"/>
      <c r="AK13" s="773"/>
      <c r="AL13" s="773"/>
      <c r="AM13" s="773"/>
      <c r="AN13" s="773"/>
      <c r="AO13" s="773"/>
      <c r="AP13" s="774"/>
      <c r="AQ13" s="775" t="s">
        <v>228</v>
      </c>
      <c r="AR13" s="773"/>
      <c r="AS13" s="773"/>
      <c r="AT13" s="773"/>
      <c r="AU13" s="773"/>
      <c r="AV13" s="773"/>
      <c r="AW13" s="773"/>
      <c r="AX13" s="773"/>
      <c r="AY13" s="773"/>
      <c r="AZ13" s="773"/>
      <c r="BA13" s="773"/>
      <c r="BB13" s="773"/>
      <c r="BC13" s="776"/>
    </row>
    <row r="14" spans="1:55" ht="18.75" customHeight="1" x14ac:dyDescent="0.3">
      <c r="A14" s="347"/>
      <c r="B14" s="344" t="s">
        <v>229</v>
      </c>
      <c r="D14" s="421"/>
      <c r="E14" s="421"/>
      <c r="F14" s="421"/>
      <c r="G14" s="341"/>
      <c r="H14" s="1070"/>
      <c r="I14" s="1071"/>
      <c r="J14" s="1071"/>
      <c r="K14" s="1071"/>
      <c r="L14" s="1071"/>
      <c r="M14" s="1071"/>
      <c r="N14" s="1071"/>
      <c r="O14" s="1071"/>
      <c r="P14" s="1071"/>
      <c r="Q14" s="1072"/>
      <c r="R14" s="537" t="s">
        <v>259</v>
      </c>
      <c r="U14" s="421"/>
      <c r="V14" s="420"/>
      <c r="W14" s="1077"/>
      <c r="X14" s="534"/>
      <c r="Y14" s="421"/>
      <c r="Z14" s="421"/>
      <c r="AA14" s="421"/>
      <c r="AB14" s="420"/>
      <c r="AC14" s="422"/>
      <c r="AD14" s="423"/>
      <c r="AE14" s="423"/>
      <c r="AF14" s="424"/>
      <c r="AG14" s="777" t="s">
        <v>230</v>
      </c>
      <c r="AH14" s="778"/>
      <c r="AI14" s="778"/>
      <c r="AJ14" s="778"/>
      <c r="AK14" s="779"/>
      <c r="AL14" s="777" t="s">
        <v>55</v>
      </c>
      <c r="AM14" s="778"/>
      <c r="AN14" s="778"/>
      <c r="AO14" s="778"/>
      <c r="AP14" s="779"/>
      <c r="AQ14" s="423"/>
      <c r="AR14" s="423"/>
      <c r="AS14" s="424"/>
      <c r="AT14" s="786" t="s">
        <v>231</v>
      </c>
      <c r="AU14" s="787"/>
      <c r="AV14" s="787"/>
      <c r="AW14" s="787"/>
      <c r="AX14" s="788"/>
      <c r="AY14" s="777" t="s">
        <v>55</v>
      </c>
      <c r="AZ14" s="778"/>
      <c r="BA14" s="778"/>
      <c r="BB14" s="778"/>
      <c r="BC14" s="795"/>
    </row>
    <row r="15" spans="1:55" ht="23.25" customHeight="1" thickBot="1" x14ac:dyDescent="0.35">
      <c r="A15" s="347"/>
      <c r="B15" s="353"/>
      <c r="C15" s="353"/>
      <c r="D15" s="429"/>
      <c r="E15" s="429"/>
      <c r="F15" s="538"/>
      <c r="G15" s="354"/>
      <c r="H15" s="1073"/>
      <c r="I15" s="1074"/>
      <c r="J15" s="1074"/>
      <c r="K15" s="1074"/>
      <c r="L15" s="1074"/>
      <c r="M15" s="1074"/>
      <c r="N15" s="1074"/>
      <c r="O15" s="1074"/>
      <c r="P15" s="1074"/>
      <c r="Q15" s="1075"/>
      <c r="R15" s="429"/>
      <c r="S15" s="353"/>
      <c r="T15" s="353"/>
      <c r="U15" s="353"/>
      <c r="V15" s="354"/>
      <c r="W15" s="1078"/>
      <c r="X15" s="358"/>
      <c r="Y15" s="353"/>
      <c r="Z15" s="353"/>
      <c r="AA15" s="353"/>
      <c r="AB15" s="354"/>
      <c r="AC15" s="353"/>
      <c r="AD15" s="353"/>
      <c r="AE15" s="353"/>
      <c r="AF15" s="354"/>
      <c r="AG15" s="783"/>
      <c r="AH15" s="784"/>
      <c r="AI15" s="784"/>
      <c r="AJ15" s="784"/>
      <c r="AK15" s="785"/>
      <c r="AL15" s="783"/>
      <c r="AM15" s="784"/>
      <c r="AN15" s="784"/>
      <c r="AO15" s="784"/>
      <c r="AP15" s="785"/>
      <c r="AQ15" s="429"/>
      <c r="AR15" s="429"/>
      <c r="AS15" s="430"/>
      <c r="AT15" s="792"/>
      <c r="AU15" s="793"/>
      <c r="AV15" s="793"/>
      <c r="AW15" s="793"/>
      <c r="AX15" s="794"/>
      <c r="AY15" s="783"/>
      <c r="AZ15" s="784"/>
      <c r="BA15" s="784"/>
      <c r="BB15" s="784"/>
      <c r="BC15" s="797"/>
    </row>
    <row r="16" spans="1:55" ht="23.25" customHeight="1" x14ac:dyDescent="0.3">
      <c r="B16" s="915" t="s">
        <v>59</v>
      </c>
      <c r="C16" s="916"/>
      <c r="D16" s="916"/>
      <c r="E16" s="916"/>
      <c r="F16" s="916"/>
      <c r="G16" s="539"/>
      <c r="H16" s="540">
        <v>1</v>
      </c>
      <c r="I16" s="432">
        <v>2</v>
      </c>
      <c r="J16" s="431">
        <v>3</v>
      </c>
      <c r="K16" s="433">
        <v>4</v>
      </c>
      <c r="L16" s="434" t="s">
        <v>234</v>
      </c>
      <c r="M16" s="435"/>
      <c r="N16" s="435"/>
      <c r="O16" s="435"/>
      <c r="P16" s="435"/>
      <c r="Q16" s="435"/>
      <c r="R16" s="435"/>
      <c r="S16" s="435"/>
      <c r="T16" s="435"/>
      <c r="U16" s="436"/>
      <c r="V16" s="813" t="str">
        <f>IF(danni!A47=0,"",danni!A47)</f>
        <v/>
      </c>
      <c r="W16" s="814"/>
      <c r="X16" s="814"/>
      <c r="Y16" s="814"/>
      <c r="Z16" s="814"/>
      <c r="AA16" s="814"/>
      <c r="AB16" s="815"/>
      <c r="AC16" s="346"/>
      <c r="AD16" s="437"/>
      <c r="AE16" s="437"/>
      <c r="AF16" s="346"/>
      <c r="AG16" s="342"/>
      <c r="AH16" s="342"/>
      <c r="AI16" s="342"/>
      <c r="AJ16" s="342"/>
      <c r="AK16" s="342"/>
      <c r="AL16" s="342"/>
      <c r="AM16" s="342"/>
      <c r="AN16" s="342"/>
      <c r="AO16" s="342"/>
      <c r="AP16" s="342"/>
      <c r="AQ16" s="359" t="s">
        <v>63</v>
      </c>
      <c r="AR16" s="438"/>
      <c r="AS16" s="439"/>
      <c r="AT16" s="822" t="str">
        <f>IF(danni!A52=0,"",danni!A52)</f>
        <v/>
      </c>
      <c r="AU16" s="823"/>
      <c r="AV16" s="823"/>
      <c r="AW16" s="823"/>
      <c r="AX16" s="824"/>
      <c r="AY16" s="440"/>
      <c r="AZ16" s="338"/>
      <c r="BA16" s="338"/>
      <c r="BB16" s="338"/>
      <c r="BC16" s="441"/>
    </row>
    <row r="17" spans="1:56" ht="22.5" customHeight="1" x14ac:dyDescent="0.3">
      <c r="B17" s="918" t="s">
        <v>61</v>
      </c>
      <c r="C17" s="919"/>
      <c r="D17" s="919"/>
      <c r="E17" s="920"/>
      <c r="F17" s="351"/>
      <c r="G17" s="442"/>
      <c r="H17" s="1079" t="str">
        <f>MID(TEXT(danni!A37,"0| 00  |0|0"),3,12)</f>
        <v xml:space="preserve"> 00|0|0</v>
      </c>
      <c r="I17" s="1080"/>
      <c r="J17" s="1080"/>
      <c r="K17" s="1081"/>
      <c r="L17" s="434" t="s">
        <v>235</v>
      </c>
      <c r="M17" s="435"/>
      <c r="N17" s="435"/>
      <c r="O17" s="435"/>
      <c r="P17" s="435"/>
      <c r="Q17" s="435"/>
      <c r="R17" s="435"/>
      <c r="S17" s="435"/>
      <c r="T17" s="435"/>
      <c r="U17" s="436"/>
      <c r="V17" s="816"/>
      <c r="W17" s="817"/>
      <c r="X17" s="817"/>
      <c r="Y17" s="817"/>
      <c r="Z17" s="817"/>
      <c r="AA17" s="817"/>
      <c r="AB17" s="818"/>
      <c r="AC17" s="346"/>
      <c r="AD17" s="437"/>
      <c r="AE17" s="437"/>
      <c r="AF17" s="346"/>
      <c r="AG17" s="342"/>
      <c r="AH17" s="342"/>
      <c r="AI17" s="342"/>
      <c r="AJ17" s="342"/>
      <c r="AK17" s="342"/>
      <c r="AL17" s="342"/>
      <c r="AM17" s="342"/>
      <c r="AN17" s="342"/>
      <c r="AO17" s="342"/>
      <c r="AP17" s="342"/>
      <c r="AQ17" s="443" t="s">
        <v>65</v>
      </c>
      <c r="AR17" s="426"/>
      <c r="AS17" s="427"/>
      <c r="AT17" s="798"/>
      <c r="AU17" s="799"/>
      <c r="AV17" s="799"/>
      <c r="AW17" s="799"/>
      <c r="AX17" s="825"/>
      <c r="AY17" s="343"/>
      <c r="AZ17" s="338"/>
      <c r="BA17" s="338"/>
      <c r="BB17" s="338"/>
      <c r="BC17" s="347"/>
    </row>
    <row r="18" spans="1:56" ht="18.75" customHeight="1" thickBot="1" x14ac:dyDescent="0.6">
      <c r="B18" s="444"/>
      <c r="C18" s="351"/>
      <c r="D18" s="351"/>
      <c r="E18" s="351"/>
      <c r="F18" s="351"/>
      <c r="G18" s="473"/>
      <c r="H18" s="1082"/>
      <c r="I18" s="1083"/>
      <c r="J18" s="1083"/>
      <c r="K18" s="1084"/>
      <c r="L18" s="445"/>
      <c r="M18" s="446"/>
      <c r="N18" s="446"/>
      <c r="O18" s="446"/>
      <c r="P18" s="446"/>
      <c r="Q18" s="446"/>
      <c r="R18" s="446"/>
      <c r="S18" s="446"/>
      <c r="T18" s="446"/>
      <c r="U18" s="446"/>
      <c r="V18" s="819"/>
      <c r="W18" s="820"/>
      <c r="X18" s="820"/>
      <c r="Y18" s="820"/>
      <c r="Z18" s="820"/>
      <c r="AA18" s="820"/>
      <c r="AB18" s="821"/>
      <c r="AC18" s="500"/>
      <c r="AD18" s="346"/>
      <c r="AE18" s="346"/>
      <c r="AF18" s="346"/>
      <c r="AG18" s="342"/>
      <c r="AH18" s="342"/>
      <c r="AI18" s="447"/>
      <c r="AJ18" s="342"/>
      <c r="AK18" s="342"/>
      <c r="AL18" s="342"/>
      <c r="AM18" s="342"/>
      <c r="AN18" s="447"/>
      <c r="AO18" s="342"/>
      <c r="AP18" s="342"/>
      <c r="AQ18" s="448"/>
      <c r="AR18" s="429"/>
      <c r="AS18" s="430"/>
      <c r="AT18" s="801"/>
      <c r="AU18" s="802"/>
      <c r="AV18" s="802"/>
      <c r="AW18" s="802"/>
      <c r="AX18" s="826"/>
      <c r="AY18" s="358"/>
      <c r="AZ18" s="353"/>
      <c r="BA18" s="449"/>
      <c r="BB18" s="353"/>
      <c r="BC18" s="450"/>
    </row>
    <row r="19" spans="1:56" ht="22.5" customHeight="1" x14ac:dyDescent="0.3">
      <c r="A19" s="347"/>
      <c r="B19" s="916" t="s">
        <v>66</v>
      </c>
      <c r="C19" s="916"/>
      <c r="D19" s="916"/>
      <c r="E19" s="916"/>
      <c r="F19" s="916"/>
      <c r="G19" s="451"/>
      <c r="H19" s="874" t="str">
        <f>IF(danni!A38=0,"",danni!A38)</f>
        <v/>
      </c>
      <c r="I19" s="875"/>
      <c r="J19" s="452"/>
      <c r="K19" s="453"/>
      <c r="L19" s="560" t="s">
        <v>88</v>
      </c>
      <c r="M19" s="466"/>
      <c r="N19" s="466"/>
      <c r="O19" s="466"/>
      <c r="P19" s="466"/>
      <c r="Q19" s="466"/>
      <c r="R19" s="466"/>
      <c r="S19" s="466"/>
      <c r="T19" s="466"/>
      <c r="U19" s="416"/>
      <c r="V19" s="822" t="str">
        <f>IF(danni!A56=0,"",danni!A56)</f>
        <v/>
      </c>
      <c r="W19" s="823"/>
      <c r="X19" s="823"/>
      <c r="Y19" s="823"/>
      <c r="Z19" s="823"/>
      <c r="AA19" s="823"/>
      <c r="AB19" s="824"/>
      <c r="AC19" s="440" t="s">
        <v>89</v>
      </c>
      <c r="AD19" s="560"/>
      <c r="AE19" s="560"/>
      <c r="AF19" s="560"/>
      <c r="AG19" s="822" t="str">
        <f>IF(danni!A57=0,"",danni!A57)</f>
        <v/>
      </c>
      <c r="AH19" s="823"/>
      <c r="AI19" s="823"/>
      <c r="AJ19" s="823"/>
      <c r="AK19" s="824"/>
      <c r="AL19" s="822" t="str">
        <f>IF(danni!A58=0,"",danni!A58)</f>
        <v/>
      </c>
      <c r="AM19" s="823"/>
      <c r="AN19" s="823"/>
      <c r="AO19" s="823"/>
      <c r="AP19" s="824"/>
      <c r="AQ19" s="351" t="s">
        <v>86</v>
      </c>
      <c r="AR19" s="338"/>
      <c r="AS19" s="341"/>
      <c r="AT19" s="798" t="str">
        <f>IF(danni!A59=0,"",danni!A59)</f>
        <v/>
      </c>
      <c r="AU19" s="799"/>
      <c r="AV19" s="799"/>
      <c r="AW19" s="799"/>
      <c r="AX19" s="825"/>
      <c r="AY19" s="798" t="str">
        <f>IF(danni!A60=0,"",danni!A60)</f>
        <v/>
      </c>
      <c r="AZ19" s="799"/>
      <c r="BA19" s="799"/>
      <c r="BB19" s="799"/>
      <c r="BC19" s="800"/>
    </row>
    <row r="20" spans="1:56" ht="18.75" customHeight="1" x14ac:dyDescent="0.3">
      <c r="A20" s="347"/>
      <c r="B20" s="338" t="s">
        <v>69</v>
      </c>
      <c r="D20" s="338"/>
      <c r="E20" s="338"/>
      <c r="F20" s="338"/>
      <c r="G20" s="341"/>
      <c r="H20" s="876"/>
      <c r="I20" s="877"/>
      <c r="J20" s="385"/>
      <c r="K20" s="345"/>
      <c r="L20" s="563" t="s">
        <v>92</v>
      </c>
      <c r="M20" s="455"/>
      <c r="N20" s="455"/>
      <c r="O20" s="455"/>
      <c r="P20" s="455"/>
      <c r="Q20" s="455"/>
      <c r="R20" s="455"/>
      <c r="S20" s="455"/>
      <c r="T20" s="455"/>
      <c r="U20" s="420"/>
      <c r="V20" s="798"/>
      <c r="W20" s="799"/>
      <c r="X20" s="799"/>
      <c r="Y20" s="799"/>
      <c r="Z20" s="799"/>
      <c r="AA20" s="799"/>
      <c r="AB20" s="825"/>
      <c r="AC20" s="343" t="s">
        <v>93</v>
      </c>
      <c r="AD20" s="563"/>
      <c r="AE20" s="563"/>
      <c r="AF20" s="563"/>
      <c r="AG20" s="798"/>
      <c r="AH20" s="799"/>
      <c r="AI20" s="799"/>
      <c r="AJ20" s="799"/>
      <c r="AK20" s="825"/>
      <c r="AL20" s="798"/>
      <c r="AM20" s="799"/>
      <c r="AN20" s="799"/>
      <c r="AO20" s="799"/>
      <c r="AP20" s="825"/>
      <c r="AQ20" s="351" t="s">
        <v>260</v>
      </c>
      <c r="AR20" s="338"/>
      <c r="AS20" s="338"/>
      <c r="AT20" s="798"/>
      <c r="AU20" s="799"/>
      <c r="AV20" s="799"/>
      <c r="AW20" s="799"/>
      <c r="AX20" s="825"/>
      <c r="AY20" s="798"/>
      <c r="AZ20" s="799"/>
      <c r="BA20" s="799"/>
      <c r="BB20" s="799"/>
      <c r="BC20" s="800"/>
    </row>
    <row r="21" spans="1:56" ht="19.5" customHeight="1" thickBot="1" x14ac:dyDescent="0.35">
      <c r="A21" s="347"/>
      <c r="B21" s="459"/>
      <c r="C21" s="459"/>
      <c r="D21" s="459"/>
      <c r="E21" s="459"/>
      <c r="F21" s="459"/>
      <c r="G21" s="354"/>
      <c r="H21" s="878"/>
      <c r="I21" s="879"/>
      <c r="J21" s="385"/>
      <c r="K21" s="345"/>
      <c r="L21" s="461" t="s">
        <v>261</v>
      </c>
      <c r="M21" s="471"/>
      <c r="N21" s="471"/>
      <c r="O21" s="471"/>
      <c r="P21" s="471"/>
      <c r="Q21" s="471"/>
      <c r="R21" s="471"/>
      <c r="S21" s="471"/>
      <c r="T21" s="471"/>
      <c r="U21" s="472"/>
      <c r="V21" s="801"/>
      <c r="W21" s="802"/>
      <c r="X21" s="802"/>
      <c r="Y21" s="802"/>
      <c r="Z21" s="802"/>
      <c r="AA21" s="802"/>
      <c r="AB21" s="826"/>
      <c r="AC21" s="460" t="s">
        <v>97</v>
      </c>
      <c r="AD21" s="461"/>
      <c r="AE21" s="461"/>
      <c r="AF21" s="461"/>
      <c r="AG21" s="801"/>
      <c r="AH21" s="802"/>
      <c r="AI21" s="802"/>
      <c r="AJ21" s="802"/>
      <c r="AK21" s="826"/>
      <c r="AL21" s="801"/>
      <c r="AM21" s="802"/>
      <c r="AN21" s="802"/>
      <c r="AO21" s="802"/>
      <c r="AP21" s="826"/>
      <c r="AQ21" s="459"/>
      <c r="AR21" s="459"/>
      <c r="AS21" s="473"/>
      <c r="AT21" s="801"/>
      <c r="AU21" s="802"/>
      <c r="AV21" s="802"/>
      <c r="AW21" s="802"/>
      <c r="AX21" s="826"/>
      <c r="AY21" s="801"/>
      <c r="AZ21" s="802"/>
      <c r="BA21" s="802"/>
      <c r="BB21" s="802"/>
      <c r="BC21" s="803"/>
    </row>
    <row r="22" spans="1:56" ht="24" customHeight="1" x14ac:dyDescent="0.55000000000000004">
      <c r="B22" s="463" t="s">
        <v>72</v>
      </c>
      <c r="C22" s="557"/>
      <c r="D22" s="557"/>
      <c r="E22" s="557"/>
      <c r="F22" s="557"/>
      <c r="G22" s="558"/>
      <c r="H22" s="880" t="str">
        <f>IF(danni!A39=0,"",danni!A39)</f>
        <v/>
      </c>
      <c r="I22" s="881"/>
      <c r="J22" s="385"/>
      <c r="K22" s="345"/>
      <c r="L22" s="555" t="s">
        <v>115</v>
      </c>
      <c r="M22" s="477"/>
      <c r="N22" s="477"/>
      <c r="O22" s="477"/>
      <c r="P22" s="477"/>
      <c r="Q22" s="477"/>
      <c r="R22" s="477"/>
      <c r="S22" s="477"/>
      <c r="T22" s="477"/>
      <c r="U22" s="478"/>
      <c r="V22" s="813" t="str">
        <f>IF(danni!A67=0,"",danni!A67)</f>
        <v/>
      </c>
      <c r="W22" s="814"/>
      <c r="X22" s="814"/>
      <c r="Y22" s="814"/>
      <c r="Z22" s="814"/>
      <c r="AA22" s="814"/>
      <c r="AB22" s="815"/>
      <c r="AC22" s="565" t="s">
        <v>99</v>
      </c>
      <c r="AD22" s="555"/>
      <c r="AE22" s="555"/>
      <c r="AF22" s="555"/>
      <c r="AG22" s="822" t="str">
        <f>IF(danni!A61=0,"",danni!A61)</f>
        <v/>
      </c>
      <c r="AH22" s="823"/>
      <c r="AI22" s="823"/>
      <c r="AJ22" s="823"/>
      <c r="AK22" s="824"/>
      <c r="AL22" s="386"/>
      <c r="AM22" s="363"/>
      <c r="AN22" s="480"/>
      <c r="AO22" s="438"/>
      <c r="AP22" s="439"/>
      <c r="AQ22" s="481" t="s">
        <v>116</v>
      </c>
      <c r="AR22" s="438"/>
      <c r="AS22" s="439"/>
      <c r="AT22" s="822" t="str">
        <f>IF(danni!A68=0,"",danni!A68)</f>
        <v/>
      </c>
      <c r="AU22" s="823"/>
      <c r="AV22" s="823"/>
      <c r="AW22" s="823"/>
      <c r="AX22" s="824"/>
      <c r="AY22" s="482"/>
      <c r="AZ22" s="482"/>
      <c r="BA22" s="482"/>
      <c r="BB22" s="482"/>
      <c r="BC22" s="483"/>
    </row>
    <row r="23" spans="1:56" ht="22.5" customHeight="1" x14ac:dyDescent="0.55000000000000004">
      <c r="B23" s="463" t="s">
        <v>236</v>
      </c>
      <c r="C23" s="557"/>
      <c r="D23" s="557"/>
      <c r="E23" s="557"/>
      <c r="F23" s="557"/>
      <c r="G23" s="558"/>
      <c r="H23" s="882"/>
      <c r="I23" s="883"/>
      <c r="J23" s="385"/>
      <c r="K23" s="345"/>
      <c r="L23" s="557" t="s">
        <v>118</v>
      </c>
      <c r="M23" s="484"/>
      <c r="N23" s="484"/>
      <c r="O23" s="484"/>
      <c r="P23" s="484"/>
      <c r="Q23" s="484"/>
      <c r="R23" s="484"/>
      <c r="S23" s="484"/>
      <c r="T23" s="484"/>
      <c r="U23" s="485"/>
      <c r="V23" s="816"/>
      <c r="W23" s="817"/>
      <c r="X23" s="817"/>
      <c r="Y23" s="817"/>
      <c r="Z23" s="817"/>
      <c r="AA23" s="817"/>
      <c r="AB23" s="818"/>
      <c r="AC23" s="566" t="s">
        <v>101</v>
      </c>
      <c r="AD23" s="557"/>
      <c r="AE23" s="557"/>
      <c r="AF23" s="557"/>
      <c r="AG23" s="798"/>
      <c r="AH23" s="799"/>
      <c r="AI23" s="799"/>
      <c r="AJ23" s="799"/>
      <c r="AK23" s="825"/>
      <c r="AL23" s="370"/>
      <c r="AM23" s="342"/>
      <c r="AN23" s="447"/>
      <c r="AO23" s="426"/>
      <c r="AP23" s="427"/>
      <c r="AQ23" s="443" t="s">
        <v>119</v>
      </c>
      <c r="AR23" s="426"/>
      <c r="AS23" s="427"/>
      <c r="AT23" s="798"/>
      <c r="AU23" s="799"/>
      <c r="AV23" s="799"/>
      <c r="AW23" s="799"/>
      <c r="AX23" s="825"/>
      <c r="AY23" s="351"/>
      <c r="AZ23" s="351"/>
      <c r="BA23" s="351"/>
      <c r="BB23" s="351"/>
      <c r="BC23" s="487"/>
    </row>
    <row r="24" spans="1:56" ht="18.75" customHeight="1" thickBot="1" x14ac:dyDescent="0.6">
      <c r="B24" s="467" t="s">
        <v>237</v>
      </c>
      <c r="C24" s="569"/>
      <c r="D24" s="569"/>
      <c r="E24" s="569"/>
      <c r="F24" s="569"/>
      <c r="G24" s="469"/>
      <c r="H24" s="884"/>
      <c r="I24" s="885"/>
      <c r="J24" s="385"/>
      <c r="K24" s="345"/>
      <c r="L24" s="569"/>
      <c r="M24" s="493"/>
      <c r="N24" s="493"/>
      <c r="O24" s="493"/>
      <c r="P24" s="493"/>
      <c r="Q24" s="493"/>
      <c r="R24" s="493"/>
      <c r="S24" s="493"/>
      <c r="T24" s="493"/>
      <c r="U24" s="494"/>
      <c r="V24" s="819"/>
      <c r="W24" s="820"/>
      <c r="X24" s="820"/>
      <c r="Y24" s="820"/>
      <c r="Z24" s="820"/>
      <c r="AA24" s="820"/>
      <c r="AB24" s="821"/>
      <c r="AC24" s="566" t="s">
        <v>102</v>
      </c>
      <c r="AD24" s="557"/>
      <c r="AE24" s="557"/>
      <c r="AF24" s="557"/>
      <c r="AG24" s="801"/>
      <c r="AH24" s="802"/>
      <c r="AI24" s="802"/>
      <c r="AJ24" s="802"/>
      <c r="AK24" s="826"/>
      <c r="AL24" s="370"/>
      <c r="AM24" s="342"/>
      <c r="AN24" s="447"/>
      <c r="AO24" s="426"/>
      <c r="AP24" s="427"/>
      <c r="AQ24" s="448"/>
      <c r="AR24" s="429"/>
      <c r="AS24" s="430"/>
      <c r="AT24" s="801"/>
      <c r="AU24" s="802"/>
      <c r="AV24" s="802"/>
      <c r="AW24" s="802"/>
      <c r="AX24" s="826"/>
      <c r="AY24" s="541"/>
      <c r="AZ24" s="459"/>
      <c r="BA24" s="459"/>
      <c r="BB24" s="459"/>
      <c r="BC24" s="542"/>
    </row>
    <row r="25" spans="1:56" ht="21.75" customHeight="1" x14ac:dyDescent="0.3">
      <c r="B25" s="474" t="s">
        <v>78</v>
      </c>
      <c r="C25" s="555"/>
      <c r="D25" s="555"/>
      <c r="E25" s="555"/>
      <c r="F25" s="555"/>
      <c r="G25" s="556"/>
      <c r="H25" s="880" t="str">
        <f>IF(danni!A40=0,"",danni!A40)</f>
        <v/>
      </c>
      <c r="I25" s="881"/>
      <c r="J25" s="385"/>
      <c r="K25" s="345"/>
      <c r="L25" s="557"/>
      <c r="M25" s="484"/>
      <c r="N25" s="484"/>
      <c r="O25" s="484"/>
      <c r="P25" s="484"/>
      <c r="Q25" s="484"/>
      <c r="R25" s="484"/>
      <c r="S25" s="484"/>
      <c r="T25" s="827" t="str">
        <f>IF(danni!A69=0,"",danni!A69)</f>
        <v/>
      </c>
      <c r="U25" s="828"/>
      <c r="V25" s="828"/>
      <c r="W25" s="828"/>
      <c r="X25" s="828"/>
      <c r="Y25" s="828"/>
      <c r="Z25" s="828"/>
      <c r="AA25" s="828"/>
      <c r="AB25" s="829"/>
      <c r="AC25" s="567" t="s">
        <v>104</v>
      </c>
      <c r="AD25" s="383"/>
      <c r="AE25" s="383"/>
      <c r="AF25" s="383"/>
      <c r="AG25" s="822" t="str">
        <f>IF(danni!A62=0,"",danni!A62)</f>
        <v/>
      </c>
      <c r="AH25" s="823"/>
      <c r="AI25" s="823"/>
      <c r="AJ25" s="823"/>
      <c r="AK25" s="824"/>
      <c r="AL25" s="370"/>
      <c r="AM25" s="342"/>
      <c r="AN25" s="342"/>
      <c r="AO25" s="342"/>
      <c r="AP25" s="427"/>
      <c r="AQ25" s="543"/>
      <c r="AR25" s="426"/>
      <c r="AS25" s="426"/>
      <c r="AT25" s="563"/>
      <c r="AU25" s="338"/>
      <c r="AV25" s="338"/>
      <c r="AW25" s="338"/>
      <c r="AX25" s="338"/>
      <c r="AY25" s="351"/>
      <c r="AZ25" s="351"/>
      <c r="BA25" s="351"/>
      <c r="BB25" s="351"/>
      <c r="BC25" s="487"/>
    </row>
    <row r="26" spans="1:56" ht="20.25" customHeight="1" x14ac:dyDescent="0.3">
      <c r="B26" s="463" t="s">
        <v>239</v>
      </c>
      <c r="C26" s="557"/>
      <c r="D26" s="557"/>
      <c r="E26" s="557"/>
      <c r="F26" s="557"/>
      <c r="G26" s="558"/>
      <c r="H26" s="882"/>
      <c r="I26" s="883"/>
      <c r="J26" s="385"/>
      <c r="K26" s="345"/>
      <c r="L26" s="557" t="s">
        <v>121</v>
      </c>
      <c r="M26" s="484"/>
      <c r="N26" s="484"/>
      <c r="O26" s="484"/>
      <c r="P26" s="484"/>
      <c r="Q26" s="484"/>
      <c r="R26" s="484"/>
      <c r="S26" s="484"/>
      <c r="T26" s="830"/>
      <c r="U26" s="831"/>
      <c r="V26" s="831"/>
      <c r="W26" s="831"/>
      <c r="X26" s="831"/>
      <c r="Y26" s="831"/>
      <c r="Z26" s="831"/>
      <c r="AA26" s="831"/>
      <c r="AB26" s="832"/>
      <c r="AC26" s="385" t="s">
        <v>105</v>
      </c>
      <c r="AD26" s="346"/>
      <c r="AE26" s="346"/>
      <c r="AF26" s="346"/>
      <c r="AG26" s="798"/>
      <c r="AH26" s="799"/>
      <c r="AI26" s="799"/>
      <c r="AJ26" s="799"/>
      <c r="AK26" s="825"/>
      <c r="AL26" s="370"/>
      <c r="AM26" s="342"/>
      <c r="AN26" s="342"/>
      <c r="AO26" s="342"/>
      <c r="AP26" s="368"/>
      <c r="AQ26" s="342"/>
      <c r="AR26" s="426"/>
      <c r="AS26" s="426"/>
      <c r="AT26" s="338"/>
      <c r="AU26" s="338"/>
      <c r="AV26" s="338"/>
      <c r="AW26" s="338"/>
      <c r="AX26" s="338"/>
      <c r="AY26" s="351"/>
      <c r="AZ26" s="351"/>
      <c r="BA26" s="351"/>
      <c r="BB26" s="351"/>
      <c r="BC26" s="487"/>
    </row>
    <row r="27" spans="1:56" ht="18.75" customHeight="1" thickBot="1" x14ac:dyDescent="0.6">
      <c r="B27" s="488"/>
      <c r="C27" s="489"/>
      <c r="D27" s="489"/>
      <c r="E27" s="489"/>
      <c r="F27" s="489"/>
      <c r="G27" s="490"/>
      <c r="H27" s="884"/>
      <c r="I27" s="885"/>
      <c r="J27" s="491"/>
      <c r="K27" s="492"/>
      <c r="L27" s="569"/>
      <c r="M27" s="493"/>
      <c r="N27" s="493"/>
      <c r="O27" s="493"/>
      <c r="P27" s="493"/>
      <c r="Q27" s="493"/>
      <c r="R27" s="493"/>
      <c r="S27" s="493"/>
      <c r="T27" s="833"/>
      <c r="U27" s="834"/>
      <c r="V27" s="834"/>
      <c r="W27" s="834"/>
      <c r="X27" s="834"/>
      <c r="Y27" s="834"/>
      <c r="Z27" s="834"/>
      <c r="AA27" s="834"/>
      <c r="AB27" s="835"/>
      <c r="AC27" s="500" t="s">
        <v>97</v>
      </c>
      <c r="AD27" s="355"/>
      <c r="AE27" s="355"/>
      <c r="AF27" s="355"/>
      <c r="AG27" s="801"/>
      <c r="AH27" s="802"/>
      <c r="AI27" s="802"/>
      <c r="AJ27" s="802"/>
      <c r="AK27" s="826"/>
      <c r="AL27" s="370"/>
      <c r="AM27" s="342"/>
      <c r="AN27" s="342"/>
      <c r="AO27" s="342"/>
      <c r="AP27" s="492"/>
      <c r="AQ27" s="342"/>
      <c r="AR27" s="426"/>
      <c r="AS27" s="426"/>
      <c r="AT27" s="338"/>
      <c r="AU27" s="338"/>
      <c r="AV27" s="462"/>
      <c r="AW27" s="338"/>
      <c r="AX27" s="338"/>
      <c r="AY27" s="351"/>
      <c r="AZ27" s="351"/>
      <c r="BA27" s="351"/>
      <c r="BB27" s="351"/>
      <c r="BC27" s="487"/>
    </row>
    <row r="28" spans="1:56" ht="21.75" customHeight="1" x14ac:dyDescent="0.3">
      <c r="B28" s="559" t="s">
        <v>87</v>
      </c>
      <c r="C28" s="560"/>
      <c r="D28" s="560"/>
      <c r="E28" s="560"/>
      <c r="F28" s="560"/>
      <c r="G28" s="561"/>
      <c r="H28" s="874" t="str">
        <f>IF(danni!A41=0,"",danni!A41)</f>
        <v/>
      </c>
      <c r="I28" s="875"/>
      <c r="J28" s="385"/>
      <c r="K28" s="345"/>
      <c r="L28" s="907" t="s">
        <v>124</v>
      </c>
      <c r="M28" s="907"/>
      <c r="N28" s="907"/>
      <c r="O28" s="907"/>
      <c r="P28" s="907"/>
      <c r="Q28" s="907"/>
      <c r="R28" s="907"/>
      <c r="S28" s="908"/>
      <c r="T28" s="827" t="str">
        <f>IF(danni!A71=0,"",danni!A71)</f>
        <v/>
      </c>
      <c r="U28" s="828"/>
      <c r="V28" s="828"/>
      <c r="W28" s="828"/>
      <c r="X28" s="828"/>
      <c r="Y28" s="828"/>
      <c r="Z28" s="828"/>
      <c r="AA28" s="828"/>
      <c r="AB28" s="829"/>
      <c r="AC28" s="1041" t="s">
        <v>262</v>
      </c>
      <c r="AD28" s="1042"/>
      <c r="AE28" s="1042"/>
      <c r="AF28" s="1043"/>
      <c r="AG28" s="822" t="str">
        <f>IF(danni!A63=0,"",danni!A63)</f>
        <v/>
      </c>
      <c r="AH28" s="823"/>
      <c r="AI28" s="823"/>
      <c r="AJ28" s="823"/>
      <c r="AK28" s="824"/>
      <c r="AL28" s="370"/>
      <c r="AM28" s="342"/>
      <c r="AN28" s="342"/>
      <c r="AO28" s="342"/>
      <c r="AP28" s="368"/>
      <c r="AQ28" s="342"/>
      <c r="AR28" s="338"/>
      <c r="AS28" s="338"/>
      <c r="AT28" s="338"/>
      <c r="AU28" s="338"/>
      <c r="AV28" s="338"/>
      <c r="AW28" s="338"/>
      <c r="AX28" s="338"/>
      <c r="AY28" s="351"/>
      <c r="AZ28" s="346"/>
      <c r="BA28" s="346"/>
      <c r="BB28" s="346"/>
      <c r="BC28" s="487"/>
    </row>
    <row r="29" spans="1:56" ht="20.25" customHeight="1" x14ac:dyDescent="0.3">
      <c r="B29" s="562" t="s">
        <v>91</v>
      </c>
      <c r="C29" s="563"/>
      <c r="D29" s="563"/>
      <c r="E29" s="563"/>
      <c r="F29" s="563"/>
      <c r="G29" s="498"/>
      <c r="H29" s="876"/>
      <c r="I29" s="877"/>
      <c r="J29" s="385"/>
      <c r="K29" s="345"/>
      <c r="L29" s="909"/>
      <c r="M29" s="909"/>
      <c r="N29" s="909"/>
      <c r="O29" s="909"/>
      <c r="P29" s="909"/>
      <c r="Q29" s="909"/>
      <c r="R29" s="909"/>
      <c r="S29" s="910"/>
      <c r="T29" s="830"/>
      <c r="U29" s="831"/>
      <c r="V29" s="831"/>
      <c r="W29" s="831"/>
      <c r="X29" s="831"/>
      <c r="Y29" s="831"/>
      <c r="Z29" s="831"/>
      <c r="AA29" s="831"/>
      <c r="AB29" s="832"/>
      <c r="AC29" s="1044" t="s">
        <v>263</v>
      </c>
      <c r="AD29" s="1045"/>
      <c r="AE29" s="1045"/>
      <c r="AF29" s="1046"/>
      <c r="AG29" s="798"/>
      <c r="AH29" s="799"/>
      <c r="AI29" s="799"/>
      <c r="AJ29" s="799"/>
      <c r="AK29" s="825"/>
      <c r="AL29" s="370"/>
      <c r="AM29" s="342"/>
      <c r="AN29" s="342"/>
      <c r="AO29" s="342"/>
      <c r="AP29" s="368"/>
      <c r="AQ29" s="342"/>
      <c r="AR29" s="338"/>
      <c r="AS29" s="338"/>
      <c r="AT29" s="338"/>
      <c r="AU29" s="338"/>
      <c r="AV29" s="338"/>
      <c r="AW29" s="338"/>
      <c r="AX29" s="338"/>
      <c r="AY29" s="351"/>
      <c r="AZ29" s="346"/>
      <c r="BA29" s="346"/>
      <c r="BB29" s="346"/>
      <c r="BC29" s="487"/>
    </row>
    <row r="30" spans="1:56" ht="24.75" customHeight="1" thickBot="1" x14ac:dyDescent="0.35">
      <c r="B30" s="499" t="s">
        <v>95</v>
      </c>
      <c r="C30" s="459"/>
      <c r="D30" s="459"/>
      <c r="E30" s="459"/>
      <c r="F30" s="459"/>
      <c r="G30" s="473"/>
      <c r="H30" s="878"/>
      <c r="I30" s="879"/>
      <c r="J30" s="385"/>
      <c r="K30" s="345"/>
      <c r="L30" s="911"/>
      <c r="M30" s="911"/>
      <c r="N30" s="911"/>
      <c r="O30" s="911"/>
      <c r="P30" s="911"/>
      <c r="Q30" s="911"/>
      <c r="R30" s="911"/>
      <c r="S30" s="912"/>
      <c r="T30" s="833"/>
      <c r="U30" s="834"/>
      <c r="V30" s="834"/>
      <c r="W30" s="834"/>
      <c r="X30" s="834"/>
      <c r="Y30" s="834"/>
      <c r="Z30" s="834"/>
      <c r="AA30" s="834"/>
      <c r="AB30" s="835"/>
      <c r="AC30" s="500" t="s">
        <v>264</v>
      </c>
      <c r="AD30" s="355"/>
      <c r="AE30" s="355"/>
      <c r="AF30" s="355"/>
      <c r="AG30" s="801"/>
      <c r="AH30" s="802"/>
      <c r="AI30" s="802"/>
      <c r="AJ30" s="802"/>
      <c r="AK30" s="826"/>
      <c r="AL30" s="372"/>
      <c r="AM30" s="374"/>
      <c r="AN30" s="374"/>
      <c r="AO30" s="374"/>
      <c r="AP30" s="490"/>
      <c r="AQ30" s="342"/>
      <c r="AR30" s="503"/>
      <c r="AS30" s="845"/>
      <c r="AT30" s="845"/>
      <c r="AU30" s="845"/>
      <c r="AV30" s="845"/>
      <c r="AW30" s="845"/>
      <c r="AX30" s="845"/>
      <c r="AY30" s="845"/>
      <c r="AZ30" s="338"/>
      <c r="BA30" s="338"/>
      <c r="BB30" s="338"/>
      <c r="BC30" s="487"/>
    </row>
    <row r="31" spans="1:56" s="502" customFormat="1" ht="24.75" customHeight="1" x14ac:dyDescent="0.3">
      <c r="A31" s="487"/>
      <c r="B31" s="570" t="s">
        <v>272</v>
      </c>
      <c r="C31" s="351"/>
      <c r="D31" s="351"/>
      <c r="E31" s="351"/>
      <c r="F31" s="351"/>
      <c r="G31" s="442"/>
      <c r="H31" s="874" t="str">
        <f>IF(danni!A42=0,"",danni!A42)</f>
        <v/>
      </c>
      <c r="I31" s="875"/>
      <c r="J31" s="385"/>
      <c r="K31" s="345"/>
      <c r="L31" s="1036" t="s">
        <v>133</v>
      </c>
      <c r="M31" s="905"/>
      <c r="N31" s="905"/>
      <c r="O31" s="905"/>
      <c r="P31" s="905"/>
      <c r="Q31" s="905"/>
      <c r="R31" s="905"/>
      <c r="S31" s="906"/>
      <c r="T31" s="827" t="str">
        <f>IF(danni!A75=0,"",danni!A75)</f>
        <v/>
      </c>
      <c r="U31" s="828"/>
      <c r="V31" s="828"/>
      <c r="W31" s="828"/>
      <c r="X31" s="828"/>
      <c r="Y31" s="828"/>
      <c r="Z31" s="828"/>
      <c r="AA31" s="828"/>
      <c r="AB31" s="829"/>
      <c r="AC31" s="1047" t="s">
        <v>265</v>
      </c>
      <c r="AD31" s="1048"/>
      <c r="AE31" s="1048"/>
      <c r="AF31" s="1049"/>
      <c r="AG31" s="822" t="str">
        <f>IF(danni!A65=0,"",danni!A65)</f>
        <v/>
      </c>
      <c r="AH31" s="823"/>
      <c r="AI31" s="823"/>
      <c r="AJ31" s="823"/>
      <c r="AK31" s="824"/>
      <c r="AL31" s="836" t="str">
        <f>IF(danni!A66=0,"",danni!A66)</f>
        <v/>
      </c>
      <c r="AM31" s="837"/>
      <c r="AN31" s="837"/>
      <c r="AO31" s="837"/>
      <c r="AP31" s="838"/>
      <c r="AQ31" s="370"/>
      <c r="AR31" s="323"/>
      <c r="AS31" s="845"/>
      <c r="AT31" s="845"/>
      <c r="AU31" s="845"/>
      <c r="AV31" s="845"/>
      <c r="AW31" s="845"/>
      <c r="AX31" s="845"/>
      <c r="AY31" s="845"/>
      <c r="AZ31" s="338"/>
      <c r="BA31" s="338"/>
      <c r="BB31" s="338"/>
      <c r="BC31" s="487"/>
      <c r="BD31" s="323"/>
    </row>
    <row r="32" spans="1:56" ht="18.75" customHeight="1" x14ac:dyDescent="0.3">
      <c r="A32" s="347"/>
      <c r="B32" s="570" t="s">
        <v>273</v>
      </c>
      <c r="C32" s="351"/>
      <c r="D32" s="351"/>
      <c r="E32" s="351"/>
      <c r="F32" s="351"/>
      <c r="G32" s="442"/>
      <c r="H32" s="876"/>
      <c r="I32" s="877"/>
      <c r="J32" s="385"/>
      <c r="K32" s="345"/>
      <c r="L32" s="1037"/>
      <c r="M32" s="913"/>
      <c r="N32" s="913"/>
      <c r="O32" s="913"/>
      <c r="P32" s="913"/>
      <c r="Q32" s="913"/>
      <c r="R32" s="913"/>
      <c r="S32" s="914"/>
      <c r="T32" s="830"/>
      <c r="U32" s="831"/>
      <c r="V32" s="831"/>
      <c r="W32" s="831"/>
      <c r="X32" s="831"/>
      <c r="Y32" s="831"/>
      <c r="Z32" s="831"/>
      <c r="AA32" s="831"/>
      <c r="AB32" s="832"/>
      <c r="AC32" s="1050"/>
      <c r="AD32" s="1051"/>
      <c r="AE32" s="1051"/>
      <c r="AF32" s="1052"/>
      <c r="AG32" s="798"/>
      <c r="AH32" s="799"/>
      <c r="AI32" s="799"/>
      <c r="AJ32" s="799"/>
      <c r="AK32" s="825"/>
      <c r="AL32" s="839"/>
      <c r="AM32" s="840"/>
      <c r="AN32" s="840"/>
      <c r="AO32" s="840"/>
      <c r="AP32" s="841"/>
      <c r="AQ32" s="370"/>
      <c r="AS32" s="845"/>
      <c r="AT32" s="845"/>
      <c r="AU32" s="845"/>
      <c r="AV32" s="845"/>
      <c r="AW32" s="845"/>
      <c r="AX32" s="845"/>
      <c r="AY32" s="845"/>
      <c r="AZ32" s="338"/>
      <c r="BA32" s="338"/>
      <c r="BB32" s="338"/>
      <c r="BC32" s="487"/>
    </row>
    <row r="33" spans="1:56" ht="27" customHeight="1" thickBot="1" x14ac:dyDescent="0.35">
      <c r="A33" s="347"/>
      <c r="B33" s="351"/>
      <c r="C33" s="351"/>
      <c r="D33" s="351"/>
      <c r="E33" s="351"/>
      <c r="F33" s="351"/>
      <c r="G33" s="442"/>
      <c r="H33" s="878"/>
      <c r="I33" s="879"/>
      <c r="J33" s="385"/>
      <c r="K33" s="345"/>
      <c r="L33" s="1058"/>
      <c r="M33" s="1059"/>
      <c r="N33" s="1059"/>
      <c r="O33" s="1059"/>
      <c r="P33" s="1059"/>
      <c r="Q33" s="1059"/>
      <c r="R33" s="1059"/>
      <c r="S33" s="1085"/>
      <c r="T33" s="833"/>
      <c r="U33" s="834"/>
      <c r="V33" s="834"/>
      <c r="W33" s="834"/>
      <c r="X33" s="834"/>
      <c r="Y33" s="834"/>
      <c r="Z33" s="834"/>
      <c r="AA33" s="834"/>
      <c r="AB33" s="835"/>
      <c r="AC33" s="1053"/>
      <c r="AD33" s="1054"/>
      <c r="AE33" s="1054"/>
      <c r="AF33" s="1055"/>
      <c r="AG33" s="801"/>
      <c r="AH33" s="802"/>
      <c r="AI33" s="802"/>
      <c r="AJ33" s="802"/>
      <c r="AK33" s="826"/>
      <c r="AL33" s="842"/>
      <c r="AM33" s="843"/>
      <c r="AN33" s="843"/>
      <c r="AO33" s="843"/>
      <c r="AP33" s="844"/>
      <c r="AQ33" s="370"/>
      <c r="AR33" s="338"/>
      <c r="AS33" s="338"/>
      <c r="AT33" s="338"/>
      <c r="AU33" s="338"/>
      <c r="AV33" s="338"/>
      <c r="AW33" s="338"/>
      <c r="AX33" s="338"/>
      <c r="AY33" s="351"/>
      <c r="AZ33" s="346"/>
      <c r="BA33" s="346"/>
      <c r="BB33" s="346"/>
      <c r="BC33" s="487"/>
      <c r="BD33" s="502"/>
    </row>
    <row r="34" spans="1:56" ht="21" customHeight="1" x14ac:dyDescent="0.55000000000000004">
      <c r="A34" s="347"/>
      <c r="B34" s="904" t="s">
        <v>106</v>
      </c>
      <c r="C34" s="905"/>
      <c r="D34" s="905"/>
      <c r="E34" s="905"/>
      <c r="F34" s="905"/>
      <c r="G34" s="906"/>
      <c r="H34" s="1086" t="str">
        <f>IF(danni!A44=0,"",danni!A43)</f>
        <v/>
      </c>
      <c r="I34" s="1087"/>
      <c r="J34" s="385"/>
      <c r="K34" s="346"/>
      <c r="L34" s="375"/>
      <c r="M34" s="375"/>
      <c r="N34" s="375"/>
      <c r="O34" s="375"/>
      <c r="P34" s="375"/>
      <c r="Q34" s="375"/>
      <c r="R34" s="375"/>
      <c r="S34" s="375"/>
      <c r="T34" s="375"/>
      <c r="U34" s="375"/>
      <c r="V34" s="375"/>
      <c r="W34" s="375"/>
      <c r="X34" s="375"/>
      <c r="Y34" s="375"/>
      <c r="Z34" s="375"/>
      <c r="AA34" s="375"/>
      <c r="AB34" s="375"/>
      <c r="AC34" s="452" t="s">
        <v>244</v>
      </c>
      <c r="AD34" s="364"/>
      <c r="AE34" s="364"/>
      <c r="AF34" s="364"/>
      <c r="AG34" s="822" t="str">
        <f>IF(danni!A70=0,"",danni!A70)</f>
        <v/>
      </c>
      <c r="AH34" s="823"/>
      <c r="AI34" s="823"/>
      <c r="AJ34" s="823"/>
      <c r="AK34" s="824"/>
      <c r="AL34" s="447"/>
      <c r="AM34" s="342"/>
      <c r="AN34" s="342"/>
      <c r="AO34" s="338"/>
      <c r="AP34" s="338"/>
      <c r="AQ34" s="342"/>
      <c r="AR34" s="338"/>
      <c r="AS34" s="338"/>
      <c r="AT34" s="338"/>
      <c r="AU34" s="338"/>
      <c r="AV34" s="338"/>
      <c r="AW34" s="338"/>
      <c r="AX34" s="338"/>
      <c r="AY34" s="351"/>
      <c r="AZ34" s="346"/>
      <c r="BA34" s="346"/>
      <c r="BB34" s="346"/>
      <c r="BC34" s="487"/>
    </row>
    <row r="35" spans="1:56" ht="22.5" customHeight="1" x14ac:dyDescent="0.55000000000000004">
      <c r="A35" s="347"/>
      <c r="B35" s="913" t="s">
        <v>108</v>
      </c>
      <c r="C35" s="913"/>
      <c r="D35" s="913"/>
      <c r="E35" s="913"/>
      <c r="F35" s="913"/>
      <c r="G35" s="914"/>
      <c r="H35" s="1088"/>
      <c r="I35" s="1089"/>
      <c r="J35" s="385"/>
      <c r="K35" s="346"/>
      <c r="L35" s="338"/>
      <c r="M35" s="338"/>
      <c r="N35" s="338"/>
      <c r="O35" s="338"/>
      <c r="P35" s="338"/>
      <c r="Q35" s="338"/>
      <c r="R35" s="338"/>
      <c r="S35" s="338"/>
      <c r="T35" s="338"/>
      <c r="U35" s="338"/>
      <c r="V35" s="338"/>
      <c r="W35" s="338"/>
      <c r="X35" s="338"/>
      <c r="Y35" s="338"/>
      <c r="Z35" s="338"/>
      <c r="AA35" s="338"/>
      <c r="AB35" s="338"/>
      <c r="AC35" s="385" t="s">
        <v>247</v>
      </c>
      <c r="AD35" s="346"/>
      <c r="AE35" s="346"/>
      <c r="AF35" s="346"/>
      <c r="AG35" s="798"/>
      <c r="AH35" s="799"/>
      <c r="AI35" s="799"/>
      <c r="AJ35" s="799"/>
      <c r="AK35" s="825"/>
      <c r="AL35" s="447"/>
      <c r="AM35" s="342"/>
      <c r="AN35" s="342"/>
      <c r="AO35" s="338"/>
      <c r="AP35" s="338"/>
      <c r="AQ35" s="342"/>
      <c r="AR35" s="503"/>
      <c r="AS35" s="546"/>
      <c r="AT35" s="546"/>
      <c r="AU35" s="546"/>
      <c r="AV35" s="546"/>
      <c r="AW35" s="546"/>
      <c r="AX35" s="546"/>
      <c r="AY35" s="546"/>
      <c r="AZ35" s="338"/>
      <c r="BA35" s="338"/>
      <c r="BB35" s="338"/>
      <c r="BC35" s="487"/>
    </row>
    <row r="36" spans="1:56" ht="22.5" customHeight="1" thickBot="1" x14ac:dyDescent="0.6">
      <c r="A36" s="347"/>
      <c r="B36" s="569" t="s">
        <v>110</v>
      </c>
      <c r="C36" s="569"/>
      <c r="D36" s="569"/>
      <c r="E36" s="569"/>
      <c r="F36" s="569"/>
      <c r="G36" s="469"/>
      <c r="H36" s="1090"/>
      <c r="I36" s="1091"/>
      <c r="J36" s="385"/>
      <c r="K36" s="346"/>
      <c r="L36" s="338"/>
      <c r="M36" s="338"/>
      <c r="N36" s="338"/>
      <c r="O36" s="338"/>
      <c r="P36" s="338"/>
      <c r="Q36" s="338"/>
      <c r="R36" s="338"/>
      <c r="S36" s="338"/>
      <c r="T36" s="338"/>
      <c r="U36" s="338"/>
      <c r="V36" s="338"/>
      <c r="W36" s="338"/>
      <c r="X36" s="338"/>
      <c r="Y36" s="338"/>
      <c r="Z36" s="338"/>
      <c r="AA36" s="338"/>
      <c r="AB36" s="338"/>
      <c r="AC36" s="500" t="s">
        <v>248</v>
      </c>
      <c r="AD36" s="355"/>
      <c r="AE36" s="355"/>
      <c r="AF36" s="470"/>
      <c r="AG36" s="801"/>
      <c r="AH36" s="802"/>
      <c r="AI36" s="802"/>
      <c r="AJ36" s="802"/>
      <c r="AK36" s="826"/>
      <c r="AL36" s="447"/>
      <c r="AM36" s="342"/>
      <c r="AN36" s="342"/>
      <c r="AO36" s="338"/>
      <c r="AP36" s="338"/>
      <c r="AQ36" s="342"/>
      <c r="AR36" s="338"/>
      <c r="AS36" s="546"/>
      <c r="AT36" s="546"/>
      <c r="AU36" s="546"/>
      <c r="AV36" s="546"/>
      <c r="AW36" s="546"/>
      <c r="AX36" s="546"/>
      <c r="AY36" s="546"/>
      <c r="AZ36" s="338"/>
      <c r="BA36" s="338"/>
      <c r="BB36" s="338"/>
      <c r="BC36" s="487"/>
    </row>
    <row r="37" spans="1:56" ht="21.75" customHeight="1" x14ac:dyDescent="0.3">
      <c r="A37" s="347"/>
      <c r="B37" s="544" t="s">
        <v>241</v>
      </c>
      <c r="C37" s="545"/>
      <c r="D37" s="545"/>
      <c r="E37" s="545"/>
      <c r="F37" s="545"/>
      <c r="G37" s="804" t="str">
        <f>IF(danni!A45=0,"",danni!A45)</f>
        <v/>
      </c>
      <c r="H37" s="805"/>
      <c r="I37" s="806"/>
      <c r="J37" s="385"/>
      <c r="K37" s="346"/>
      <c r="L37" s="338"/>
      <c r="M37" s="338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338"/>
      <c r="AB37" s="338"/>
      <c r="AC37" s="847" t="s">
        <v>125</v>
      </c>
      <c r="AD37" s="848"/>
      <c r="AE37" s="848"/>
      <c r="AF37" s="849"/>
      <c r="AG37" s="836" t="str">
        <f>IF(danni!A72=0,"",danni!A72)</f>
        <v/>
      </c>
      <c r="AH37" s="837"/>
      <c r="AI37" s="837"/>
      <c r="AJ37" s="837"/>
      <c r="AK37" s="837"/>
      <c r="AL37" s="837"/>
      <c r="AM37" s="837"/>
      <c r="AN37" s="838"/>
      <c r="AO37" s="426"/>
      <c r="AP37" s="426"/>
      <c r="AQ37" s="342"/>
      <c r="AR37" s="338"/>
      <c r="AT37" s="546"/>
      <c r="AU37" s="546"/>
      <c r="AV37" s="546"/>
      <c r="AW37" s="546"/>
      <c r="AX37" s="546"/>
      <c r="AY37" s="546"/>
      <c r="AZ37" s="338"/>
      <c r="BA37" s="338"/>
      <c r="BB37" s="338"/>
      <c r="BC37" s="487"/>
    </row>
    <row r="38" spans="1:56" ht="21.75" customHeight="1" x14ac:dyDescent="0.3">
      <c r="A38" s="347"/>
      <c r="B38" s="346" t="s">
        <v>242</v>
      </c>
      <c r="C38" s="346"/>
      <c r="D38" s="346"/>
      <c r="E38" s="346"/>
      <c r="F38" s="346"/>
      <c r="G38" s="807"/>
      <c r="H38" s="808"/>
      <c r="I38" s="809"/>
      <c r="J38" s="385"/>
      <c r="K38" s="346"/>
      <c r="L38" s="338"/>
      <c r="M38" s="338"/>
      <c r="N38" s="338"/>
      <c r="O38" s="338"/>
      <c r="P38" s="338"/>
      <c r="Q38" s="338"/>
      <c r="R38" s="338"/>
      <c r="S38" s="338"/>
      <c r="T38" s="338"/>
      <c r="U38" s="338"/>
      <c r="V38" s="338"/>
      <c r="W38" s="338"/>
      <c r="X38" s="338"/>
      <c r="Y38" s="338"/>
      <c r="Z38" s="338"/>
      <c r="AA38" s="338"/>
      <c r="AB38" s="338"/>
      <c r="AC38" s="850"/>
      <c r="AD38" s="851"/>
      <c r="AE38" s="851"/>
      <c r="AF38" s="852"/>
      <c r="AG38" s="839"/>
      <c r="AH38" s="840"/>
      <c r="AI38" s="840"/>
      <c r="AJ38" s="840"/>
      <c r="AK38" s="840"/>
      <c r="AL38" s="840"/>
      <c r="AM38" s="840"/>
      <c r="AN38" s="841"/>
      <c r="AO38" s="426"/>
      <c r="AP38" s="426"/>
      <c r="AQ38" s="342"/>
      <c r="AR38" s="338"/>
      <c r="AT38" s="547"/>
      <c r="AU38" s="547"/>
      <c r="AV38" s="547"/>
      <c r="AW38" s="547"/>
      <c r="AX38" s="547"/>
      <c r="AY38" s="547"/>
      <c r="AZ38" s="547"/>
      <c r="BA38" s="547"/>
      <c r="BB38" s="547"/>
      <c r="BC38" s="487"/>
    </row>
    <row r="39" spans="1:56" ht="21" customHeight="1" thickBot="1" x14ac:dyDescent="0.35">
      <c r="A39" s="347"/>
      <c r="B39" s="355"/>
      <c r="C39" s="355"/>
      <c r="D39" s="355"/>
      <c r="E39" s="355"/>
      <c r="F39" s="355"/>
      <c r="G39" s="810"/>
      <c r="H39" s="811"/>
      <c r="I39" s="812"/>
      <c r="J39" s="385"/>
      <c r="K39" s="346"/>
      <c r="L39" s="338"/>
      <c r="M39" s="338"/>
      <c r="N39" s="338"/>
      <c r="O39" s="338"/>
      <c r="P39" s="338"/>
      <c r="Q39" s="338"/>
      <c r="R39" s="338"/>
      <c r="S39" s="338"/>
      <c r="T39" s="338"/>
      <c r="U39" s="338"/>
      <c r="V39" s="338"/>
      <c r="W39" s="338"/>
      <c r="X39" s="338"/>
      <c r="Y39" s="338"/>
      <c r="Z39" s="338"/>
      <c r="AA39" s="338"/>
      <c r="AB39" s="338"/>
      <c r="AC39" s="853"/>
      <c r="AD39" s="854"/>
      <c r="AE39" s="854"/>
      <c r="AF39" s="855"/>
      <c r="AG39" s="842"/>
      <c r="AH39" s="843"/>
      <c r="AI39" s="843"/>
      <c r="AJ39" s="843"/>
      <c r="AK39" s="843"/>
      <c r="AL39" s="843"/>
      <c r="AM39" s="843"/>
      <c r="AN39" s="844"/>
      <c r="AO39" s="426"/>
      <c r="AP39" s="426"/>
      <c r="AQ39" s="342"/>
      <c r="AR39" s="338"/>
      <c r="AS39" s="338"/>
      <c r="AT39" s="547"/>
      <c r="AU39" s="547"/>
      <c r="AV39" s="547"/>
      <c r="AW39" s="547"/>
      <c r="AX39" s="547"/>
      <c r="AY39" s="547"/>
      <c r="AZ39" s="547"/>
      <c r="BA39" s="547"/>
      <c r="BB39" s="547"/>
      <c r="BC39" s="487"/>
    </row>
    <row r="40" spans="1:56" ht="21" customHeight="1" x14ac:dyDescent="0.55000000000000004">
      <c r="A40" s="347"/>
      <c r="B40" s="557" t="s">
        <v>243</v>
      </c>
      <c r="C40" s="557"/>
      <c r="D40" s="557"/>
      <c r="E40" s="557"/>
      <c r="F40" s="557"/>
      <c r="G40" s="804" t="str">
        <f>IF(danni!A46=0,"",danni!A46)</f>
        <v/>
      </c>
      <c r="H40" s="805"/>
      <c r="I40" s="806"/>
      <c r="J40" s="346"/>
      <c r="K40" s="346"/>
      <c r="L40" s="338"/>
      <c r="M40" s="338"/>
      <c r="N40" s="338"/>
      <c r="O40" s="338"/>
      <c r="P40" s="338"/>
      <c r="Q40" s="338"/>
      <c r="R40" s="338"/>
      <c r="S40" s="338"/>
      <c r="T40" s="338"/>
      <c r="U40" s="338"/>
      <c r="V40" s="338"/>
      <c r="W40" s="338"/>
      <c r="X40" s="338"/>
      <c r="Y40" s="338"/>
      <c r="Z40" s="338"/>
      <c r="AA40" s="338"/>
      <c r="AB40" s="338"/>
      <c r="AC40" s="554"/>
      <c r="AD40" s="554"/>
      <c r="AE40" s="554"/>
      <c r="AF40" s="554"/>
      <c r="AG40" s="553"/>
      <c r="AH40" s="553"/>
      <c r="AI40" s="553"/>
      <c r="AJ40" s="553"/>
      <c r="AK40" s="553"/>
      <c r="AL40" s="553"/>
      <c r="AM40" s="553"/>
      <c r="AN40" s="553"/>
      <c r="AO40" s="426"/>
      <c r="AP40" s="426"/>
      <c r="AQ40" s="342"/>
      <c r="AR40" s="338"/>
      <c r="AS40" s="338"/>
      <c r="AT40" s="547"/>
      <c r="AU40" s="547"/>
      <c r="AV40" s="547"/>
      <c r="AW40" s="547"/>
      <c r="AX40" s="547"/>
      <c r="AY40" s="547"/>
      <c r="AZ40" s="547"/>
      <c r="BA40" s="547"/>
      <c r="BB40" s="547"/>
      <c r="BC40" s="487"/>
    </row>
    <row r="41" spans="1:56" ht="21" customHeight="1" x14ac:dyDescent="0.55000000000000004">
      <c r="A41" s="347"/>
      <c r="B41" s="463" t="s">
        <v>246</v>
      </c>
      <c r="C41" s="557"/>
      <c r="D41" s="557"/>
      <c r="E41" s="557"/>
      <c r="F41" s="557"/>
      <c r="G41" s="807"/>
      <c r="H41" s="808"/>
      <c r="I41" s="809"/>
      <c r="J41" s="346"/>
      <c r="K41" s="346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554"/>
      <c r="AD41" s="554"/>
      <c r="AE41" s="554"/>
      <c r="AF41" s="554"/>
      <c r="AG41" s="553"/>
      <c r="AH41" s="553"/>
      <c r="AI41" s="553"/>
      <c r="AJ41" s="553"/>
      <c r="AK41" s="553"/>
      <c r="AL41" s="553"/>
      <c r="AM41" s="553"/>
      <c r="AN41" s="553"/>
      <c r="AO41" s="426"/>
      <c r="AP41" s="426"/>
      <c r="AQ41" s="342"/>
      <c r="AR41" s="338"/>
      <c r="AS41" s="426" t="s">
        <v>266</v>
      </c>
      <c r="AT41" s="547"/>
      <c r="AU41" s="547"/>
      <c r="AV41" s="547"/>
      <c r="AW41" s="547"/>
      <c r="AX41" s="547"/>
      <c r="AY41" s="547"/>
      <c r="AZ41" s="547"/>
      <c r="BA41" s="547"/>
      <c r="BB41" s="547"/>
      <c r="BC41" s="487"/>
    </row>
    <row r="42" spans="1:56" ht="21" customHeight="1" thickBot="1" x14ac:dyDescent="0.6">
      <c r="A42" s="347"/>
      <c r="B42" s="548"/>
      <c r="C42" s="569"/>
      <c r="D42" s="569"/>
      <c r="E42" s="569"/>
      <c r="F42" s="569"/>
      <c r="G42" s="810"/>
      <c r="H42" s="811"/>
      <c r="I42" s="812"/>
      <c r="J42" s="346"/>
      <c r="K42" s="346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554"/>
      <c r="AD42" s="554"/>
      <c r="AE42" s="554"/>
      <c r="AF42" s="554"/>
      <c r="AG42" s="553"/>
      <c r="AH42" s="553"/>
      <c r="AI42" s="553"/>
      <c r="AJ42" s="553"/>
      <c r="AK42" s="553"/>
      <c r="AL42" s="553"/>
      <c r="AM42" s="553"/>
      <c r="AN42" s="553"/>
      <c r="AO42" s="426"/>
      <c r="AP42" s="426"/>
      <c r="AQ42" s="342"/>
      <c r="AR42" s="338"/>
      <c r="AS42" s="426" t="s">
        <v>245</v>
      </c>
      <c r="AT42" s="547"/>
      <c r="AU42" s="547"/>
      <c r="AV42" s="547"/>
      <c r="AW42" s="547"/>
      <c r="AX42" s="547"/>
      <c r="AY42" s="547"/>
      <c r="AZ42" s="547"/>
      <c r="BA42" s="547"/>
      <c r="BB42" s="547"/>
      <c r="BC42" s="487"/>
    </row>
    <row r="43" spans="1:56" ht="24.75" customHeight="1" thickBot="1" x14ac:dyDescent="0.35">
      <c r="A43" s="347"/>
      <c r="B43" s="513"/>
      <c r="C43" s="513"/>
      <c r="D43" s="513"/>
      <c r="E43" s="513"/>
      <c r="F43" s="513"/>
      <c r="G43" s="513"/>
      <c r="H43" s="513"/>
      <c r="I43" s="513"/>
      <c r="J43" s="406"/>
      <c r="K43" s="406"/>
      <c r="L43" s="406"/>
      <c r="M43" s="406"/>
      <c r="N43" s="406"/>
      <c r="O43" s="406"/>
      <c r="P43" s="406"/>
      <c r="Q43" s="406"/>
      <c r="R43" s="406"/>
      <c r="S43" s="406"/>
      <c r="T43" s="406"/>
      <c r="U43" s="406"/>
      <c r="V43" s="406"/>
      <c r="W43" s="406"/>
      <c r="X43" s="406"/>
      <c r="Y43" s="406"/>
      <c r="Z43" s="406"/>
      <c r="AA43" s="406"/>
      <c r="AB43" s="406"/>
      <c r="AC43" s="513"/>
      <c r="AD43" s="513"/>
      <c r="AE43" s="513"/>
      <c r="AF43" s="513"/>
      <c r="AG43" s="513"/>
      <c r="AH43" s="513"/>
      <c r="AI43" s="513"/>
      <c r="AJ43" s="513"/>
      <c r="AK43" s="513"/>
      <c r="AL43" s="513"/>
      <c r="AM43" s="513"/>
      <c r="AN43" s="513"/>
      <c r="AO43" s="509"/>
      <c r="AP43" s="509"/>
      <c r="AQ43" s="409"/>
      <c r="AR43" s="406"/>
      <c r="AS43" s="550"/>
      <c r="AT43" s="550"/>
      <c r="AU43" s="550"/>
      <c r="AV43" s="550"/>
      <c r="AW43" s="550"/>
      <c r="AX43" s="550"/>
      <c r="AY43" s="550"/>
      <c r="AZ43" s="550"/>
      <c r="BA43" s="550"/>
      <c r="BB43" s="550"/>
      <c r="BC43" s="551"/>
    </row>
    <row r="44" spans="1:56" ht="18.75" customHeight="1" thickTop="1" x14ac:dyDescent="0.3">
      <c r="A44" s="338"/>
      <c r="C44" s="323"/>
      <c r="AQ44" s="342"/>
      <c r="AR44" s="338"/>
      <c r="AS44" s="338"/>
      <c r="AT44" s="338"/>
      <c r="AU44" s="338"/>
      <c r="AV44" s="338"/>
      <c r="AW44" s="338"/>
      <c r="AX44" s="338"/>
      <c r="AY44" s="338"/>
      <c r="AZ44" s="338"/>
      <c r="BA44" s="338"/>
      <c r="BB44" s="338"/>
      <c r="BC44" s="351"/>
    </row>
    <row r="45" spans="1:56" ht="24.75" customHeight="1" x14ac:dyDescent="0.3">
      <c r="A45" s="338"/>
      <c r="B45" s="338"/>
      <c r="C45" s="323"/>
      <c r="AQ45" s="552"/>
      <c r="AR45" s="552"/>
      <c r="AS45" s="552"/>
      <c r="AT45" s="552"/>
      <c r="AU45" s="552"/>
      <c r="AV45" s="552"/>
      <c r="AW45" s="552"/>
      <c r="AX45" s="552"/>
      <c r="AY45" s="552"/>
      <c r="AZ45" s="552"/>
      <c r="BA45" s="552"/>
      <c r="BB45" s="552"/>
      <c r="BC45" s="552"/>
    </row>
    <row r="46" spans="1:56" ht="21" customHeight="1" x14ac:dyDescent="0.3">
      <c r="A46" s="338"/>
      <c r="B46" s="338"/>
      <c r="C46" s="323"/>
      <c r="AH46" s="222"/>
    </row>
    <row r="47" spans="1:56" ht="18.75" customHeight="1" x14ac:dyDescent="0.3">
      <c r="A47" s="338"/>
      <c r="B47" s="338"/>
      <c r="C47" s="323"/>
      <c r="BC47" s="515"/>
    </row>
    <row r="48" spans="1:56" ht="18.75" customHeight="1" x14ac:dyDescent="0.3">
      <c r="A48" s="338"/>
      <c r="B48" s="338"/>
      <c r="C48" s="323"/>
      <c r="G48" s="338"/>
      <c r="H48" s="338"/>
    </row>
    <row r="49" spans="1:57" ht="24.75" customHeight="1" x14ac:dyDescent="0.3">
      <c r="B49" s="338"/>
      <c r="C49" s="323"/>
    </row>
    <row r="50" spans="1:57" ht="21" customHeight="1" x14ac:dyDescent="0.3">
      <c r="B50" s="338"/>
      <c r="C50" s="323"/>
    </row>
    <row r="51" spans="1:57" ht="22.5" customHeight="1" x14ac:dyDescent="0.3">
      <c r="B51" s="338"/>
      <c r="C51" s="323"/>
    </row>
    <row r="52" spans="1:57" ht="17.25" customHeight="1" x14ac:dyDescent="0.3">
      <c r="B52" s="338"/>
      <c r="C52" s="323"/>
    </row>
    <row r="53" spans="1:57" ht="21.75" customHeight="1" x14ac:dyDescent="0.3">
      <c r="B53" s="338"/>
      <c r="C53" s="323"/>
    </row>
    <row r="54" spans="1:57" ht="21" customHeight="1" x14ac:dyDescent="0.3"/>
    <row r="55" spans="1:57" ht="22.5" customHeight="1" x14ac:dyDescent="0.3"/>
    <row r="56" spans="1:57" ht="23.25" customHeight="1" x14ac:dyDescent="0.3">
      <c r="BE56" s="515"/>
    </row>
    <row r="57" spans="1:57" ht="24" customHeight="1" x14ac:dyDescent="0.3"/>
    <row r="58" spans="1:57" ht="21" customHeight="1" x14ac:dyDescent="0.3"/>
    <row r="59" spans="1:57" ht="21" customHeight="1" x14ac:dyDescent="0.3"/>
    <row r="60" spans="1:57" ht="15.75" customHeight="1" x14ac:dyDescent="0.3"/>
    <row r="61" spans="1:57" ht="30.75" customHeight="1" x14ac:dyDescent="0.3">
      <c r="A61" s="515"/>
    </row>
    <row r="62" spans="1:57" ht="26.25" customHeight="1" x14ac:dyDescent="0.3"/>
    <row r="63" spans="1:57" s="515" customFormat="1" ht="1.5" customHeight="1" x14ac:dyDescent="0.3">
      <c r="A63" s="323"/>
      <c r="B63" s="323"/>
      <c r="C63" s="338"/>
      <c r="D63" s="323"/>
      <c r="E63" s="323"/>
      <c r="F63" s="323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3"/>
      <c r="AE63" s="323"/>
      <c r="AF63" s="323"/>
      <c r="AG63" s="323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3"/>
      <c r="AT63" s="323"/>
      <c r="AU63" s="323"/>
      <c r="AV63" s="323"/>
      <c r="AW63" s="323"/>
      <c r="AX63" s="323"/>
      <c r="AY63" s="323"/>
      <c r="AZ63" s="323"/>
      <c r="BA63" s="323"/>
      <c r="BB63" s="323"/>
      <c r="BC63" s="323"/>
      <c r="BD63" s="323"/>
      <c r="BE63" s="323"/>
    </row>
  </sheetData>
  <mergeCells count="70">
    <mergeCell ref="B1:I1"/>
    <mergeCell ref="AU1:BB1"/>
    <mergeCell ref="D2:O2"/>
    <mergeCell ref="P2:Q2"/>
    <mergeCell ref="U2:U4"/>
    <mergeCell ref="Z2:AA4"/>
    <mergeCell ref="AG2:AJ4"/>
    <mergeCell ref="AQ2:BC4"/>
    <mergeCell ref="AT9:BC11"/>
    <mergeCell ref="AK10:AK11"/>
    <mergeCell ref="AL10:AL11"/>
    <mergeCell ref="R5:T8"/>
    <mergeCell ref="U5:AE8"/>
    <mergeCell ref="AF5:AJ8"/>
    <mergeCell ref="AK5:AK8"/>
    <mergeCell ref="AL5:AN8"/>
    <mergeCell ref="AP5:BC8"/>
    <mergeCell ref="D9:E11"/>
    <mergeCell ref="H9:I11"/>
    <mergeCell ref="O9:O11"/>
    <mergeCell ref="U9:X11"/>
    <mergeCell ref="AD9:AE11"/>
    <mergeCell ref="H13:Q15"/>
    <mergeCell ref="W13:W15"/>
    <mergeCell ref="AC13:AP13"/>
    <mergeCell ref="AQ13:BC13"/>
    <mergeCell ref="AG14:AK15"/>
    <mergeCell ref="AL14:AP15"/>
    <mergeCell ref="AT14:AX15"/>
    <mergeCell ref="AY14:BC15"/>
    <mergeCell ref="B19:F19"/>
    <mergeCell ref="H19:I21"/>
    <mergeCell ref="V19:AB21"/>
    <mergeCell ref="AG19:AK21"/>
    <mergeCell ref="AL19:AP21"/>
    <mergeCell ref="B16:F16"/>
    <mergeCell ref="V16:AB18"/>
    <mergeCell ref="AT16:AX18"/>
    <mergeCell ref="B17:E17"/>
    <mergeCell ref="H17:K18"/>
    <mergeCell ref="AT19:AX21"/>
    <mergeCell ref="AY19:BC21"/>
    <mergeCell ref="H22:I24"/>
    <mergeCell ref="V22:AB24"/>
    <mergeCell ref="AG22:AK24"/>
    <mergeCell ref="AT22:AX24"/>
    <mergeCell ref="H25:I27"/>
    <mergeCell ref="T25:AB27"/>
    <mergeCell ref="AG25:AK27"/>
    <mergeCell ref="H28:I30"/>
    <mergeCell ref="L28:S30"/>
    <mergeCell ref="T28:AB30"/>
    <mergeCell ref="AC28:AF28"/>
    <mergeCell ref="AG28:AK30"/>
    <mergeCell ref="AC29:AF29"/>
    <mergeCell ref="L31:S33"/>
    <mergeCell ref="T31:AB33"/>
    <mergeCell ref="H31:I33"/>
    <mergeCell ref="AS30:AY32"/>
    <mergeCell ref="B34:G34"/>
    <mergeCell ref="H34:I36"/>
    <mergeCell ref="AC31:AF33"/>
    <mergeCell ref="AG31:AK33"/>
    <mergeCell ref="AL31:AP33"/>
    <mergeCell ref="B35:G35"/>
    <mergeCell ref="G37:I39"/>
    <mergeCell ref="AG34:AK36"/>
    <mergeCell ref="G40:I42"/>
    <mergeCell ref="AC37:AF39"/>
    <mergeCell ref="AG37:AN3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31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4337" r:id="rId4">
          <objectPr defaultSize="0" autoPict="0" r:id="rId5">
            <anchor moveWithCells="1" sizeWithCells="1">
              <from>
                <xdr:col>1</xdr:col>
                <xdr:colOff>171450</xdr:colOff>
                <xdr:row>1</xdr:row>
                <xdr:rowOff>171450</xdr:rowOff>
              </from>
              <to>
                <xdr:col>2</xdr:col>
                <xdr:colOff>333375</xdr:colOff>
                <xdr:row>4</xdr:row>
                <xdr:rowOff>142875</xdr:rowOff>
              </to>
            </anchor>
          </objectPr>
        </oleObject>
      </mc:Choice>
      <mc:Fallback>
        <oleObject progId="CorelDRAW.Graphic.11" shapeId="14337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V8"/>
  <sheetViews>
    <sheetView workbookViewId="0">
      <selection activeCell="D3" sqref="D3:J3"/>
    </sheetView>
  </sheetViews>
  <sheetFormatPr defaultRowHeight="15" x14ac:dyDescent="0.25"/>
  <cols>
    <col min="1" max="1" width="11.42578125" customWidth="1"/>
    <col min="2" max="2" width="4.5703125" customWidth="1"/>
    <col min="3" max="3" width="17.85546875" customWidth="1"/>
    <col min="4" max="4" width="4.140625" customWidth="1"/>
    <col min="5" max="5" width="4.85546875" customWidth="1"/>
    <col min="6" max="6" width="5" bestFit="1" customWidth="1"/>
    <col min="7" max="7" width="3.5703125" customWidth="1"/>
    <col min="8" max="8" width="3.85546875" customWidth="1"/>
    <col min="9" max="9" width="5.42578125" customWidth="1"/>
    <col min="10" max="10" width="4.42578125" customWidth="1"/>
    <col min="11" max="17" width="4.5703125" style="301" customWidth="1"/>
    <col min="18" max="21" width="8.28515625" customWidth="1"/>
    <col min="22" max="22" width="7.85546875" customWidth="1"/>
  </cols>
  <sheetData>
    <row r="1" spans="1:22" x14ac:dyDescent="0.25">
      <c r="A1" s="1094" t="s">
        <v>191</v>
      </c>
      <c r="B1" s="1094"/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1094"/>
      <c r="R1" s="1094"/>
      <c r="S1" s="1094"/>
      <c r="T1" s="1094"/>
      <c r="U1" s="1094"/>
      <c r="V1" s="1094"/>
    </row>
    <row r="2" spans="1:22" x14ac:dyDescent="0.25">
      <c r="A2" s="1094" t="s">
        <v>192</v>
      </c>
      <c r="B2" s="1094"/>
      <c r="C2" s="1094"/>
      <c r="D2" s="1094"/>
      <c r="E2" s="1094"/>
      <c r="F2" s="1094"/>
      <c r="G2" s="1094"/>
      <c r="H2" s="1094"/>
      <c r="I2" s="1094"/>
      <c r="J2" s="1094"/>
      <c r="K2" s="1094"/>
      <c r="L2" s="1094"/>
      <c r="M2" s="1094"/>
      <c r="N2" s="1094"/>
      <c r="O2" s="1094"/>
      <c r="P2" s="1094"/>
      <c r="Q2" s="1094"/>
      <c r="R2" s="1094"/>
      <c r="S2" s="1094"/>
      <c r="T2" s="1094"/>
      <c r="U2" s="1094"/>
      <c r="V2" s="1094"/>
    </row>
    <row r="3" spans="1:22" x14ac:dyDescent="0.25">
      <c r="A3" s="1098" t="s">
        <v>213</v>
      </c>
      <c r="B3" s="1098"/>
      <c r="C3" s="1098"/>
      <c r="D3" s="1097">
        <f>danni!A4</f>
        <v>0</v>
      </c>
      <c r="E3" s="1097"/>
      <c r="F3" s="1097"/>
      <c r="G3" s="1097"/>
      <c r="H3" s="1097"/>
      <c r="I3" s="1097"/>
      <c r="J3" s="1097"/>
      <c r="K3" s="1096" t="s">
        <v>188</v>
      </c>
      <c r="L3" s="1096"/>
      <c r="M3" s="1095">
        <f>danni!A3</f>
        <v>0</v>
      </c>
      <c r="N3" s="1095"/>
      <c r="O3" s="1095"/>
      <c r="P3" s="1095"/>
      <c r="Q3" s="304"/>
      <c r="R3" s="305"/>
      <c r="S3" s="305"/>
      <c r="T3" s="305"/>
      <c r="U3" s="305"/>
      <c r="V3" s="305"/>
    </row>
    <row r="4" spans="1:22" x14ac:dyDescent="0.25">
      <c r="A4" t="s">
        <v>193</v>
      </c>
      <c r="B4">
        <v>1</v>
      </c>
      <c r="C4" s="303">
        <v>2025</v>
      </c>
      <c r="D4" t="s">
        <v>168</v>
      </c>
      <c r="F4" s="1098" t="s">
        <v>214</v>
      </c>
      <c r="G4" s="1098"/>
      <c r="H4" s="1098"/>
      <c r="I4" s="1097" t="str">
        <f>CONCATENATE(danni!A12,"   ",danni!A11)</f>
        <v xml:space="preserve">   </v>
      </c>
      <c r="J4" s="1097"/>
      <c r="K4" s="1097"/>
      <c r="L4" s="1097"/>
      <c r="M4" s="1097"/>
      <c r="N4" s="1097"/>
      <c r="O4" s="1097"/>
      <c r="P4" s="1097"/>
      <c r="Q4" s="304" t="s">
        <v>189</v>
      </c>
      <c r="R4" s="1095">
        <f>danni!A10</f>
        <v>0</v>
      </c>
      <c r="S4" s="1095"/>
      <c r="T4" s="305"/>
      <c r="U4" s="305"/>
      <c r="V4" s="305"/>
    </row>
    <row r="5" spans="1:22" x14ac:dyDescent="0.25">
      <c r="A5" t="s">
        <v>194</v>
      </c>
      <c r="B5">
        <v>3</v>
      </c>
      <c r="C5" s="306">
        <v>2025</v>
      </c>
      <c r="D5" s="305" t="s">
        <v>168</v>
      </c>
      <c r="E5" s="305"/>
      <c r="F5" s="305"/>
      <c r="G5" s="305"/>
      <c r="H5" s="305"/>
      <c r="I5" s="305"/>
      <c r="J5" s="305"/>
      <c r="K5" s="304"/>
      <c r="L5" s="304"/>
      <c r="M5" s="304"/>
      <c r="N5" s="304"/>
      <c r="O5" s="304"/>
      <c r="P5" s="304"/>
      <c r="Q5" s="304"/>
      <c r="R5" s="305"/>
      <c r="S5" s="305"/>
      <c r="T5" s="305"/>
      <c r="U5" s="305"/>
      <c r="V5" s="305"/>
    </row>
    <row r="6" spans="1:22" s="302" customFormat="1" ht="12.75" customHeight="1" x14ac:dyDescent="0.2">
      <c r="C6" s="307"/>
      <c r="D6" s="307"/>
      <c r="E6" s="307"/>
      <c r="F6" s="307"/>
      <c r="G6" s="307"/>
      <c r="H6" s="307"/>
      <c r="I6" s="307"/>
      <c r="J6" s="307"/>
      <c r="K6" s="1092" t="s">
        <v>200</v>
      </c>
      <c r="L6" s="1092"/>
      <c r="M6" s="1092"/>
      <c r="N6" s="1092"/>
      <c r="O6" s="1092"/>
      <c r="P6" s="1092"/>
      <c r="Q6" s="1092"/>
      <c r="R6" s="1093" t="s">
        <v>212</v>
      </c>
      <c r="S6" s="1093"/>
      <c r="T6" s="1093"/>
      <c r="U6" s="1093"/>
      <c r="V6" s="1093"/>
    </row>
    <row r="7" spans="1:22" s="302" customFormat="1" ht="77.25" customHeight="1" x14ac:dyDescent="0.2">
      <c r="A7" s="308" t="s">
        <v>189</v>
      </c>
      <c r="B7" s="309" t="s">
        <v>190</v>
      </c>
      <c r="C7" s="308" t="s">
        <v>195</v>
      </c>
      <c r="D7" s="309" t="s">
        <v>196</v>
      </c>
      <c r="E7" s="309" t="s">
        <v>12</v>
      </c>
      <c r="F7" s="309" t="s">
        <v>13</v>
      </c>
      <c r="G7" s="309" t="s">
        <v>197</v>
      </c>
      <c r="H7" s="309" t="s">
        <v>198</v>
      </c>
      <c r="I7" s="309" t="s">
        <v>199</v>
      </c>
      <c r="J7" s="309" t="str">
        <f>IF(C4&lt;=2014,"код по ф. ГВРС","Код сумарно изчисляване")</f>
        <v>Код сумарно изчисляване</v>
      </c>
      <c r="K7" s="309" t="s">
        <v>201</v>
      </c>
      <c r="L7" s="309" t="s">
        <v>202</v>
      </c>
      <c r="M7" s="309" t="s">
        <v>203</v>
      </c>
      <c r="N7" s="309" t="s">
        <v>204</v>
      </c>
      <c r="O7" s="309" t="str">
        <f>IF(C4&lt;2020,"Дни в трудова злополука","Дни в неплатен отпуск")</f>
        <v>Дни в неплатен отпуск</v>
      </c>
      <c r="P7" s="309" t="s">
        <v>205</v>
      </c>
      <c r="Q7" s="309" t="s">
        <v>206</v>
      </c>
      <c r="R7" s="312" t="s">
        <v>207</v>
      </c>
      <c r="S7" s="312" t="s">
        <v>208</v>
      </c>
      <c r="T7" s="312" t="s">
        <v>209</v>
      </c>
      <c r="U7" s="312" t="s">
        <v>211</v>
      </c>
      <c r="V7" s="312" t="s">
        <v>210</v>
      </c>
    </row>
    <row r="8" spans="1:22" x14ac:dyDescent="0.25">
      <c r="A8" s="319" t="s">
        <v>268</v>
      </c>
      <c r="B8" s="319" t="s">
        <v>269</v>
      </c>
      <c r="C8" s="319" t="s">
        <v>267</v>
      </c>
      <c r="D8" s="319" t="s">
        <v>215</v>
      </c>
      <c r="E8" s="319" t="s">
        <v>278</v>
      </c>
      <c r="F8" s="319" t="s">
        <v>279</v>
      </c>
      <c r="G8" s="319" t="s">
        <v>277</v>
      </c>
      <c r="H8" s="319" t="s">
        <v>215</v>
      </c>
      <c r="I8" s="319"/>
      <c r="J8" s="319" t="s">
        <v>274</v>
      </c>
      <c r="K8" s="320" t="s">
        <v>270</v>
      </c>
      <c r="L8" s="320" t="s">
        <v>216</v>
      </c>
      <c r="M8" s="320" t="s">
        <v>216</v>
      </c>
      <c r="N8" s="320" t="s">
        <v>216</v>
      </c>
      <c r="O8" s="320" t="s">
        <v>216</v>
      </c>
      <c r="P8" s="320" t="s">
        <v>216</v>
      </c>
      <c r="Q8" s="320" t="s">
        <v>216</v>
      </c>
      <c r="R8" s="321">
        <v>0</v>
      </c>
      <c r="S8" s="321">
        <v>0</v>
      </c>
      <c r="T8" s="321">
        <v>420</v>
      </c>
      <c r="U8" s="321">
        <v>0</v>
      </c>
      <c r="V8" s="321">
        <v>0</v>
      </c>
    </row>
  </sheetData>
  <mergeCells count="11">
    <mergeCell ref="K6:Q6"/>
    <mergeCell ref="R6:V6"/>
    <mergeCell ref="A1:V1"/>
    <mergeCell ref="A2:V2"/>
    <mergeCell ref="M3:P3"/>
    <mergeCell ref="K3:L3"/>
    <mergeCell ref="D3:J3"/>
    <mergeCell ref="A3:C3"/>
    <mergeCell ref="F4:H4"/>
    <mergeCell ref="I4:P4"/>
    <mergeCell ref="R4:S4"/>
  </mergeCells>
  <conditionalFormatting sqref="F4:H4">
    <cfRule type="expression" dxfId="1" priority="36">
      <formula>IF($I$4="",1,0)</formula>
    </cfRule>
  </conditionalFormatting>
  <conditionalFormatting sqref="F4:S4">
    <cfRule type="expression" dxfId="0" priority="35">
      <formula>IF($R$4=0,1,0)</formula>
    </cfRule>
  </conditionalFormatting>
  <pageMargins left="0.43307086614173229" right="0.15748031496062992" top="0.35433070866141736" bottom="0.47244094488188981" header="0.31496062992125984" footer="0.39370078740157483"/>
  <pageSetup paperSize="9" orientation="landscape" verticalDpi="1200" r:id="rId1"/>
  <headerFooter>
    <oddHeader>&amp;Rстр. &amp;P от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11</vt:i4>
      </vt:variant>
    </vt:vector>
  </HeadingPairs>
  <TitlesOfParts>
    <vt:vector size="18" baseType="lpstr">
      <vt:lpstr>danni</vt:lpstr>
      <vt:lpstr>dekl1</vt:lpstr>
      <vt:lpstr>2015dekl1</vt:lpstr>
      <vt:lpstr>dekl6</vt:lpstr>
      <vt:lpstr>2017dekl1</vt:lpstr>
      <vt:lpstr>2020dekl1</vt:lpstr>
      <vt:lpstr>spravka</vt:lpstr>
      <vt:lpstr>cellsdekl1</vt:lpstr>
      <vt:lpstr>cellsdekl6</vt:lpstr>
      <vt:lpstr>cellsfirma</vt:lpstr>
      <vt:lpstr>cellslice</vt:lpstr>
      <vt:lpstr>dos</vt:lpstr>
      <vt:lpstr>dosput</vt:lpstr>
      <vt:lpstr>firmaput</vt:lpstr>
      <vt:lpstr>dekl1!Print_Area</vt:lpstr>
      <vt:lpstr>dekl6!Print_Area</vt:lpstr>
      <vt:lpstr>spravka!Print_Titles</vt:lpstr>
      <vt:lpstr>put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TROX</dc:creator>
  <cp:lastModifiedBy>Slav Pumpalov</cp:lastModifiedBy>
  <cp:lastPrinted>2017-02-04T08:04:15Z</cp:lastPrinted>
  <dcterms:created xsi:type="dcterms:W3CDTF">2010-09-28T18:38:54Z</dcterms:created>
  <dcterms:modified xsi:type="dcterms:W3CDTF">2025-02-11T16:08:57Z</dcterms:modified>
</cp:coreProperties>
</file>